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dvest-my.sharepoint.com/personal/ingvild_hookway_storm_flekkefjord_kommune_no/Documents/Skrivebord/"/>
    </mc:Choice>
  </mc:AlternateContent>
  <xr:revisionPtr revIDLastSave="0" documentId="8_{370B21D3-551B-4CCB-9496-E909A5466D94}" xr6:coauthVersionLast="36" xr6:coauthVersionMax="36" xr10:uidLastSave="{00000000-0000-0000-0000-000000000000}"/>
  <bookViews>
    <workbookView xWindow="-110" yWindow="-110" windowWidth="23260" windowHeight="1318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27" i="1" s="1"/>
  <c r="I31" i="1"/>
  <c r="I33" i="1"/>
  <c r="I24" i="1"/>
  <c r="I23" i="1"/>
  <c r="I25" i="1"/>
  <c r="I22" i="1"/>
  <c r="I19" i="1"/>
  <c r="I20" i="1"/>
  <c r="I21" i="1"/>
  <c r="I26" i="1"/>
  <c r="I29" i="1"/>
  <c r="I30" i="1"/>
  <c r="I18" i="1"/>
  <c r="I5" i="1"/>
  <c r="I6" i="1"/>
  <c r="I7" i="1"/>
  <c r="I8" i="1"/>
  <c r="I9" i="1"/>
  <c r="I10" i="1"/>
  <c r="I11" i="1"/>
  <c r="I4" i="1"/>
  <c r="G12" i="1"/>
  <c r="H12" i="1"/>
  <c r="E15" i="1"/>
  <c r="E32" i="1" s="1"/>
  <c r="F28" i="1" l="1"/>
  <c r="F32" i="1" s="1"/>
  <c r="F35" i="1" s="1"/>
  <c r="E35" i="1"/>
  <c r="F12" i="1" l="1"/>
  <c r="I12" i="1" l="1"/>
  <c r="G28" i="1"/>
  <c r="G27" i="1"/>
  <c r="I15" i="1"/>
  <c r="I17" i="1"/>
  <c r="G32" i="1" l="1"/>
  <c r="H28" i="1"/>
  <c r="I28" i="1" s="1"/>
  <c r="H27" i="1"/>
  <c r="H32" i="1" s="1"/>
  <c r="H35" i="1" s="1"/>
  <c r="G35" i="1" l="1"/>
  <c r="I35" i="1" s="1"/>
  <c r="I32" i="1"/>
  <c r="I27" i="1"/>
</calcChain>
</file>

<file path=xl/sharedStrings.xml><?xml version="1.0" encoding="utf-8"?>
<sst xmlns="http://schemas.openxmlformats.org/spreadsheetml/2006/main" count="45" uniqueCount="38">
  <si>
    <t>kapitel</t>
  </si>
  <si>
    <t>Investering</t>
  </si>
  <si>
    <t>Totalt</t>
  </si>
  <si>
    <t>Endring rådmannens budsjett låneopptak</t>
  </si>
  <si>
    <t>O</t>
  </si>
  <si>
    <t>Drift endring ift Rådmannens forslag.</t>
  </si>
  <si>
    <t>Finans</t>
  </si>
  <si>
    <t>S5</t>
  </si>
  <si>
    <t>Endrede avdrag</t>
  </si>
  <si>
    <t>Spes.ped. Tiltak skole - barnehage</t>
  </si>
  <si>
    <t>Ikke reduksjon i vikarbruk for å delfinansiere stillingsresurs S4</t>
  </si>
  <si>
    <t>S</t>
  </si>
  <si>
    <t>Tilskudd til merking av turstier</t>
  </si>
  <si>
    <t>Tak over Fiskebrygga</t>
  </si>
  <si>
    <t>Endrede lånekostnader  mindre rente    2% rente</t>
  </si>
  <si>
    <t>Endring totalt driftsbudsjett ekstra avsetting til fond/mindreforbruk</t>
  </si>
  <si>
    <t>H</t>
  </si>
  <si>
    <t>H6</t>
  </si>
  <si>
    <t>En ekstra ettermiddag kveld aktivitetstilb. Demente</t>
  </si>
  <si>
    <t>U2</t>
  </si>
  <si>
    <t>Tekst del:</t>
  </si>
  <si>
    <t>NY</t>
  </si>
  <si>
    <t>Ny</t>
  </si>
  <si>
    <t>Plusstjeneste utgår</t>
  </si>
  <si>
    <t>Rabatt for barn både i SFO og Barnehage.</t>
  </si>
  <si>
    <t>Forsøk med dysleksi vennlig skole.</t>
  </si>
  <si>
    <t>Endring ihht forslag statsbudsjett AP/SP</t>
  </si>
  <si>
    <t>Zip-Line utsettes 1 år</t>
  </si>
  <si>
    <t>Plan på utskifting av IKT utstyr, i god tid før neste økonomiplan.</t>
  </si>
  <si>
    <t>Ikke bygge ny barnehage</t>
  </si>
  <si>
    <t xml:space="preserve">Bekymret for at dekningsgraden for aldersgruppen 80+ i sykehjem og omsorgsboliger går ned fra 24% til 20 %. </t>
  </si>
  <si>
    <t>Rådmannens forslag til netto driftsresultat</t>
  </si>
  <si>
    <t>Nytt resultat netto driftsresultat</t>
  </si>
  <si>
    <t>Ekstra plasser Momentor inntill 3 plasser.</t>
  </si>
  <si>
    <t xml:space="preserve"> Felles forslag til vedtak fra: AP, H, Krf, Sp og V</t>
  </si>
  <si>
    <t>Hidra skole og barnehage, naust, flytte frem 1 år</t>
  </si>
  <si>
    <t>Flytte brannbil ut ett år i planen</t>
  </si>
  <si>
    <r>
      <t>Salg av Trellebakken</t>
    </r>
    <r>
      <rPr>
        <sz val="11"/>
        <rFont val="Calibri"/>
        <family val="2"/>
        <scheme val="minor"/>
      </rPr>
      <t xml:space="preserve"> utsettes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</si>
</sst>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165" fontId="0" fillId="2" borderId="0" xfId="1" applyNumberFormat="1" applyFont="1" applyFill="1"/>
    <xf numFmtId="165" fontId="0" fillId="3" borderId="0" xfId="1" applyNumberFormat="1" applyFont="1" applyFill="1"/>
    <xf numFmtId="165" fontId="0" fillId="3" borderId="1" xfId="1" applyNumberFormat="1" applyFont="1" applyFill="1" applyBorder="1"/>
    <xf numFmtId="0" fontId="0" fillId="4" borderId="0" xfId="0" applyFill="1" applyAlignment="1">
      <alignment wrapText="1"/>
    </xf>
    <xf numFmtId="0" fontId="2" fillId="4" borderId="0" xfId="0" applyFont="1" applyFill="1"/>
    <xf numFmtId="0" fontId="2" fillId="3" borderId="0" xfId="0" applyFont="1" applyFill="1" applyAlignment="1">
      <alignment horizontal="center"/>
    </xf>
    <xf numFmtId="165" fontId="2" fillId="2" borderId="0" xfId="1" applyNumberFormat="1" applyFont="1" applyFill="1"/>
    <xf numFmtId="165" fontId="2" fillId="3" borderId="0" xfId="1" applyNumberFormat="1" applyFont="1" applyFill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3" borderId="0" xfId="0" applyFill="1" applyBorder="1" applyAlignment="1">
      <alignment horizontal="center"/>
    </xf>
    <xf numFmtId="165" fontId="0" fillId="2" borderId="0" xfId="1" applyNumberFormat="1" applyFont="1" applyFill="1" applyBorder="1"/>
    <xf numFmtId="165" fontId="0" fillId="3" borderId="0" xfId="1" applyNumberFormat="1" applyFont="1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Border="1"/>
    <xf numFmtId="165" fontId="0" fillId="2" borderId="1" xfId="1" applyNumberFormat="1" applyFont="1" applyFill="1" applyBorder="1"/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165" fontId="0" fillId="3" borderId="2" xfId="1" applyNumberFormat="1" applyFont="1" applyFill="1" applyBorder="1"/>
    <xf numFmtId="165" fontId="6" fillId="2" borderId="0" xfId="1" applyNumberFormat="1" applyFont="1" applyFill="1" applyBorder="1"/>
    <xf numFmtId="165" fontId="6" fillId="3" borderId="0" xfId="1" applyNumberFormat="1" applyFont="1" applyFill="1" applyBorder="1"/>
    <xf numFmtId="165" fontId="7" fillId="2" borderId="1" xfId="1" applyNumberFormat="1" applyFont="1" applyFill="1" applyBorder="1"/>
    <xf numFmtId="165" fontId="7" fillId="3" borderId="1" xfId="1" applyNumberFormat="1" applyFont="1" applyFill="1" applyBorder="1"/>
    <xf numFmtId="0" fontId="0" fillId="3" borderId="3" xfId="0" applyFill="1" applyBorder="1"/>
    <xf numFmtId="165" fontId="2" fillId="3" borderId="3" xfId="1" applyNumberFormat="1" applyFont="1" applyFill="1" applyBorder="1"/>
    <xf numFmtId="165" fontId="0" fillId="3" borderId="3" xfId="1" applyNumberFormat="1" applyFont="1" applyFill="1" applyBorder="1"/>
    <xf numFmtId="165" fontId="6" fillId="3" borderId="3" xfId="1" applyNumberFormat="1" applyFont="1" applyFill="1" applyBorder="1"/>
    <xf numFmtId="165" fontId="7" fillId="3" borderId="2" xfId="1" applyNumberFormat="1" applyFont="1" applyFill="1" applyBorder="1"/>
    <xf numFmtId="0" fontId="0" fillId="3" borderId="4" xfId="0" applyFill="1" applyBorder="1"/>
    <xf numFmtId="0" fontId="2" fillId="4" borderId="4" xfId="0" applyFont="1" applyFill="1" applyBorder="1"/>
    <xf numFmtId="0" fontId="2" fillId="4" borderId="1" xfId="0" applyFont="1" applyFill="1" applyBorder="1"/>
    <xf numFmtId="165" fontId="7" fillId="3" borderId="0" xfId="1" applyNumberFormat="1" applyFont="1" applyFill="1" applyBorder="1"/>
    <xf numFmtId="165" fontId="7" fillId="2" borderId="0" xfId="1" applyNumberFormat="1" applyFont="1" applyFill="1" applyBorder="1"/>
    <xf numFmtId="165" fontId="7" fillId="3" borderId="3" xfId="1" applyNumberFormat="1" applyFont="1" applyFill="1" applyBorder="1"/>
    <xf numFmtId="0" fontId="0" fillId="4" borderId="1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165" fontId="8" fillId="2" borderId="0" xfId="1" applyNumberFormat="1" applyFont="1" applyFill="1" applyBorder="1"/>
    <xf numFmtId="165" fontId="7" fillId="2" borderId="0" xfId="0" applyNumberFormat="1" applyFont="1" applyFill="1"/>
    <xf numFmtId="165" fontId="7" fillId="3" borderId="0" xfId="1" applyNumberFormat="1" applyFont="1" applyFill="1"/>
    <xf numFmtId="0" fontId="2" fillId="4" borderId="1" xfId="0" applyFont="1" applyFill="1" applyBorder="1" applyAlignment="1">
      <alignment horizontal="right"/>
    </xf>
    <xf numFmtId="165" fontId="2" fillId="4" borderId="0" xfId="1" applyNumberFormat="1" applyFont="1" applyFill="1" applyBorder="1"/>
    <xf numFmtId="165" fontId="6" fillId="4" borderId="0" xfId="1" applyNumberFormat="1" applyFont="1" applyFill="1" applyBorder="1"/>
    <xf numFmtId="165" fontId="0" fillId="4" borderId="1" xfId="1" applyNumberFormat="1" applyFont="1" applyFill="1" applyBorder="1"/>
    <xf numFmtId="165" fontId="0" fillId="4" borderId="0" xfId="0" applyNumberFormat="1" applyFill="1" applyBorder="1"/>
    <xf numFmtId="165" fontId="7" fillId="4" borderId="0" xfId="0" applyNumberFormat="1" applyFont="1" applyFill="1" applyBorder="1"/>
    <xf numFmtId="165" fontId="7" fillId="3" borderId="4" xfId="1" applyNumberFormat="1" applyFont="1" applyFill="1" applyBorder="1"/>
    <xf numFmtId="0" fontId="0" fillId="4" borderId="0" xfId="0" applyFont="1" applyFill="1"/>
    <xf numFmtId="165" fontId="1" fillId="2" borderId="0" xfId="1" applyNumberFormat="1" applyFont="1" applyFill="1" applyBorder="1"/>
    <xf numFmtId="165" fontId="1" fillId="3" borderId="3" xfId="1" applyNumberFormat="1" applyFont="1" applyFill="1" applyBorder="1"/>
    <xf numFmtId="165" fontId="7" fillId="3" borderId="1" xfId="0" applyNumberFormat="1" applyFont="1" applyFill="1" applyBorder="1"/>
    <xf numFmtId="165" fontId="7" fillId="2" borderId="1" xfId="0" applyNumberFormat="1" applyFont="1" applyFill="1" applyBorder="1"/>
    <xf numFmtId="0" fontId="0" fillId="5" borderId="0" xfId="0" applyFill="1"/>
    <xf numFmtId="0" fontId="5" fillId="4" borderId="0" xfId="0" applyFont="1" applyFill="1"/>
    <xf numFmtId="165" fontId="0" fillId="4" borderId="5" xfId="1" applyNumberFormat="1" applyFont="1" applyFill="1" applyBorder="1"/>
    <xf numFmtId="165" fontId="4" fillId="3" borderId="0" xfId="1" applyNumberFormat="1" applyFont="1" applyFill="1" applyBorder="1"/>
    <xf numFmtId="0" fontId="9" fillId="3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165" fontId="7" fillId="2" borderId="0" xfId="1" applyNumberFormat="1" applyFont="1" applyFill="1"/>
    <xf numFmtId="165" fontId="8" fillId="2" borderId="0" xfId="1" applyNumberFormat="1" applyFont="1" applyFill="1"/>
    <xf numFmtId="165" fontId="8" fillId="3" borderId="0" xfId="1" applyNumberFormat="1" applyFont="1" applyFill="1"/>
    <xf numFmtId="165" fontId="8" fillId="3" borderId="3" xfId="1" applyNumberFormat="1" applyFont="1" applyFill="1" applyBorder="1"/>
    <xf numFmtId="165" fontId="4" fillId="0" borderId="0" xfId="0" applyNumberFormat="1" applyFont="1"/>
    <xf numFmtId="165" fontId="4" fillId="3" borderId="1" xfId="1" applyNumberFormat="1" applyFont="1" applyFill="1" applyBorder="1"/>
    <xf numFmtId="165" fontId="4" fillId="2" borderId="1" xfId="1" applyNumberFormat="1" applyFont="1" applyFill="1" applyBorder="1"/>
    <xf numFmtId="165" fontId="6" fillId="2" borderId="0" xfId="1" applyNumberFormat="1" applyFont="1" applyFill="1"/>
    <xf numFmtId="165" fontId="6" fillId="3" borderId="0" xfId="1" applyNumberFormat="1" applyFont="1" applyFill="1"/>
    <xf numFmtId="165" fontId="6" fillId="4" borderId="0" xfId="0" applyNumberFormat="1" applyFont="1" applyFill="1" applyBorder="1"/>
    <xf numFmtId="0" fontId="0" fillId="4" borderId="0" xfId="0" applyFont="1" applyFill="1" applyBorder="1"/>
    <xf numFmtId="165" fontId="1" fillId="2" borderId="0" xfId="1" applyNumberFormat="1" applyFont="1" applyFill="1"/>
    <xf numFmtId="165" fontId="4" fillId="3" borderId="0" xfId="1" applyNumberFormat="1" applyFont="1" applyFill="1"/>
    <xf numFmtId="165" fontId="1" fillId="3" borderId="0" xfId="1" applyNumberFormat="1" applyFont="1" applyFill="1" applyBorder="1"/>
    <xf numFmtId="165" fontId="1" fillId="3" borderId="0" xfId="1" applyNumberFormat="1" applyFont="1" applyFill="1"/>
    <xf numFmtId="0" fontId="7" fillId="4" borderId="0" xfId="0" applyFont="1" applyFill="1"/>
    <xf numFmtId="0" fontId="5" fillId="7" borderId="0" xfId="0" applyFont="1" applyFill="1" applyBorder="1"/>
    <xf numFmtId="0" fontId="10" fillId="0" borderId="0" xfId="0" applyFont="1"/>
    <xf numFmtId="0" fontId="8" fillId="3" borderId="0" xfId="0" applyFont="1" applyFill="1" applyAlignment="1">
      <alignment horizontal="center"/>
    </xf>
    <xf numFmtId="0" fontId="0" fillId="4" borderId="0" xfId="0" applyFont="1" applyFill="1" applyAlignment="1">
      <alignment wrapText="1"/>
    </xf>
    <xf numFmtId="165" fontId="4" fillId="2" borderId="0" xfId="1" applyNumberFormat="1" applyFont="1" applyFill="1" applyBorder="1"/>
    <xf numFmtId="165" fontId="4" fillId="0" borderId="0" xfId="0" applyNumberFormat="1" applyFont="1" applyBorder="1"/>
    <xf numFmtId="0" fontId="5" fillId="5" borderId="0" xfId="0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165" fontId="0" fillId="5" borderId="0" xfId="1" applyNumberFormat="1" applyFont="1" applyFill="1"/>
    <xf numFmtId="0" fontId="11" fillId="6" borderId="6" xfId="0" applyFont="1" applyFill="1" applyBorder="1"/>
    <xf numFmtId="0" fontId="0" fillId="6" borderId="7" xfId="0" applyFill="1" applyBorder="1" applyAlignment="1">
      <alignment horizontal="center"/>
    </xf>
    <xf numFmtId="3" fontId="7" fillId="7" borderId="7" xfId="0" applyNumberFormat="1" applyFont="1" applyFill="1" applyBorder="1"/>
    <xf numFmtId="165" fontId="0" fillId="4" borderId="8" xfId="0" applyNumberFormat="1" applyFill="1" applyBorder="1"/>
    <xf numFmtId="0" fontId="4" fillId="0" borderId="0" xfId="0" applyFont="1" applyAlignment="1">
      <alignment horizontal="center"/>
    </xf>
    <xf numFmtId="0" fontId="4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2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13" fillId="5" borderId="0" xfId="0" applyFont="1" applyFill="1" applyAlignment="1">
      <alignment vertical="center"/>
    </xf>
    <xf numFmtId="165" fontId="7" fillId="3" borderId="0" xfId="0" applyNumberFormat="1" applyFont="1" applyFill="1"/>
    <xf numFmtId="165" fontId="4" fillId="2" borderId="4" xfId="1" applyNumberFormat="1" applyFont="1" applyFill="1" applyBorder="1"/>
    <xf numFmtId="165" fontId="4" fillId="3" borderId="4" xfId="1" applyNumberFormat="1" applyFont="1" applyFill="1" applyBorder="1"/>
    <xf numFmtId="0" fontId="2" fillId="5" borderId="0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79"/>
  <sheetViews>
    <sheetView tabSelected="1" topLeftCell="A6" zoomScale="90" zoomScaleNormal="90" workbookViewId="0">
      <selection activeCell="D48" sqref="D48"/>
    </sheetView>
  </sheetViews>
  <sheetFormatPr baseColWidth="10" defaultRowHeight="14.5" x14ac:dyDescent="0.35"/>
  <cols>
    <col min="1" max="2" width="8.1796875" style="1" customWidth="1"/>
    <col min="3" max="3" width="73.08984375" customWidth="1"/>
    <col min="4" max="4" width="7.453125" style="1" customWidth="1"/>
    <col min="5" max="5" width="15.1796875" customWidth="1"/>
    <col min="6" max="6" width="16.81640625" customWidth="1"/>
    <col min="7" max="7" width="14.1796875" customWidth="1"/>
    <col min="8" max="8" width="16.453125" customWidth="1"/>
    <col min="9" max="9" width="14" style="6" customWidth="1"/>
    <col min="10" max="10" width="15" customWidth="1"/>
    <col min="11" max="11" width="12.453125" customWidth="1"/>
    <col min="12" max="13" width="9.453125" customWidth="1"/>
  </cols>
  <sheetData>
    <row r="1" spans="1:23" x14ac:dyDescent="0.35">
      <c r="A1" s="5"/>
      <c r="B1" s="5"/>
      <c r="C1" s="88" t="s">
        <v>34</v>
      </c>
      <c r="D1" s="4"/>
      <c r="E1" s="2"/>
      <c r="F1" s="3"/>
      <c r="G1" s="2"/>
      <c r="H1" s="35"/>
      <c r="I1" s="17"/>
      <c r="J1" s="27"/>
      <c r="K1" s="27"/>
      <c r="L1" s="29"/>
      <c r="M1" s="29"/>
      <c r="N1" s="29"/>
      <c r="O1" s="28"/>
      <c r="P1" s="28"/>
      <c r="Q1" s="28"/>
      <c r="R1" s="28"/>
      <c r="S1" s="28"/>
      <c r="T1" s="28"/>
      <c r="U1" s="28"/>
      <c r="V1" s="26"/>
    </row>
    <row r="2" spans="1:23" x14ac:dyDescent="0.35">
      <c r="A2" s="46" t="s">
        <v>0</v>
      </c>
      <c r="B2" s="46"/>
      <c r="C2" s="42" t="s">
        <v>1</v>
      </c>
      <c r="D2" s="25"/>
      <c r="E2" s="48">
        <v>2022</v>
      </c>
      <c r="F2" s="49">
        <v>2023</v>
      </c>
      <c r="G2" s="48">
        <v>2024</v>
      </c>
      <c r="H2" s="50">
        <v>2025</v>
      </c>
      <c r="I2" s="54" t="s">
        <v>2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3" x14ac:dyDescent="0.35">
      <c r="A3" s="7"/>
      <c r="B3" s="7"/>
      <c r="C3" s="6"/>
      <c r="D3" s="13"/>
      <c r="E3" s="14"/>
      <c r="F3" s="15"/>
      <c r="G3" s="14"/>
      <c r="H3" s="36"/>
      <c r="I3" s="5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3" x14ac:dyDescent="0.35">
      <c r="A4" s="16" t="s">
        <v>4</v>
      </c>
      <c r="B4" s="16">
        <v>10</v>
      </c>
      <c r="C4" s="83" t="s">
        <v>29</v>
      </c>
      <c r="D4" s="47"/>
      <c r="E4" s="44">
        <v>-4000</v>
      </c>
      <c r="F4" s="43">
        <v>-15000</v>
      </c>
      <c r="G4" s="19"/>
      <c r="H4" s="20"/>
      <c r="I4" s="68">
        <f>E4+F4+G4+H4</f>
        <v>-19000</v>
      </c>
      <c r="J4" s="27"/>
      <c r="K4" s="27"/>
      <c r="L4" s="27"/>
      <c r="M4" s="27"/>
      <c r="N4" s="27"/>
      <c r="O4" s="26"/>
      <c r="P4" s="26"/>
      <c r="Q4" s="26"/>
      <c r="R4" s="26"/>
      <c r="S4" s="26"/>
      <c r="T4" s="26"/>
      <c r="U4" s="26"/>
      <c r="V4" s="26"/>
    </row>
    <row r="5" spans="1:23" x14ac:dyDescent="0.35">
      <c r="A5" s="7" t="s">
        <v>4</v>
      </c>
      <c r="B5" s="7"/>
      <c r="C5" s="61" t="s">
        <v>35</v>
      </c>
      <c r="D5" s="4"/>
      <c r="E5" s="62">
        <v>100</v>
      </c>
      <c r="F5" s="86">
        <v>400</v>
      </c>
      <c r="G5" s="44">
        <v>-500</v>
      </c>
      <c r="H5" s="63"/>
      <c r="I5" s="68">
        <f t="shared" ref="I5:I12" si="0">E5+F5+G5+H5</f>
        <v>0</v>
      </c>
      <c r="J5" s="26"/>
      <c r="K5" s="26"/>
      <c r="L5" s="26"/>
      <c r="M5" s="26"/>
      <c r="N5" s="26"/>
      <c r="O5" s="77"/>
      <c r="P5" s="26"/>
      <c r="Q5" s="26"/>
      <c r="R5" s="26"/>
      <c r="S5" s="26"/>
      <c r="T5" s="26"/>
      <c r="U5" s="26"/>
      <c r="V5" s="26"/>
    </row>
    <row r="6" spans="1:23" x14ac:dyDescent="0.35">
      <c r="A6" s="7" t="s">
        <v>11</v>
      </c>
      <c r="B6" s="7" t="s">
        <v>21</v>
      </c>
      <c r="C6" s="61" t="s">
        <v>13</v>
      </c>
      <c r="D6" s="4"/>
      <c r="E6" s="62">
        <v>750</v>
      </c>
      <c r="F6" s="86"/>
      <c r="G6" s="62"/>
      <c r="H6" s="63"/>
      <c r="I6" s="68">
        <f t="shared" si="0"/>
        <v>750</v>
      </c>
      <c r="J6" s="27"/>
      <c r="K6" s="27"/>
      <c r="L6" s="27"/>
      <c r="M6" s="27"/>
      <c r="N6" s="27"/>
      <c r="O6" s="77"/>
      <c r="P6" s="26"/>
      <c r="Q6" s="26"/>
      <c r="R6" s="26"/>
      <c r="S6" s="26"/>
      <c r="T6" s="26"/>
      <c r="U6" s="26"/>
      <c r="V6" s="26"/>
    </row>
    <row r="7" spans="1:23" x14ac:dyDescent="0.35">
      <c r="A7" s="7" t="s">
        <v>11</v>
      </c>
      <c r="B7" s="7"/>
      <c r="C7" s="61" t="s">
        <v>36</v>
      </c>
      <c r="D7" s="4"/>
      <c r="E7" s="31"/>
      <c r="F7" s="69"/>
      <c r="G7" s="44">
        <v>-6000</v>
      </c>
      <c r="H7" s="63">
        <v>6000</v>
      </c>
      <c r="I7" s="68">
        <f t="shared" si="0"/>
        <v>0</v>
      </c>
      <c r="J7" s="27"/>
      <c r="K7" s="27"/>
      <c r="L7" s="27"/>
      <c r="M7" s="27"/>
      <c r="N7" s="27"/>
      <c r="O7" s="94"/>
      <c r="P7" s="27"/>
      <c r="Q7" s="27"/>
      <c r="R7" s="27"/>
      <c r="S7" s="27"/>
      <c r="T7" s="26"/>
      <c r="U7" s="26"/>
      <c r="V7" s="26"/>
    </row>
    <row r="8" spans="1:23" x14ac:dyDescent="0.35">
      <c r="A8" s="7"/>
      <c r="B8" s="7">
        <v>47</v>
      </c>
      <c r="C8" s="6" t="s">
        <v>37</v>
      </c>
      <c r="D8" s="4"/>
      <c r="E8" s="93">
        <v>4000</v>
      </c>
      <c r="F8" s="43">
        <v>-4000</v>
      </c>
      <c r="G8" s="44"/>
      <c r="H8" s="45"/>
      <c r="I8" s="68">
        <f t="shared" si="0"/>
        <v>0</v>
      </c>
      <c r="J8" s="114"/>
      <c r="K8" s="114"/>
      <c r="L8" s="114"/>
      <c r="M8" s="114"/>
      <c r="N8" s="27"/>
      <c r="O8" s="27"/>
      <c r="P8" s="27"/>
      <c r="Q8" s="27"/>
      <c r="R8" s="27"/>
      <c r="S8" s="27"/>
      <c r="T8" s="26"/>
      <c r="U8" s="26"/>
      <c r="V8" s="26"/>
    </row>
    <row r="9" spans="1:23" x14ac:dyDescent="0.35">
      <c r="A9" s="7"/>
      <c r="B9" s="7">
        <v>40</v>
      </c>
      <c r="C9" s="6" t="s">
        <v>27</v>
      </c>
      <c r="D9" s="4"/>
      <c r="E9" s="31">
        <v>-750</v>
      </c>
      <c r="F9" s="32"/>
      <c r="G9" s="93">
        <v>750</v>
      </c>
      <c r="H9" s="45"/>
      <c r="I9" s="68">
        <f t="shared" si="0"/>
        <v>0</v>
      </c>
      <c r="J9" s="95"/>
      <c r="K9" s="95"/>
      <c r="L9" s="95"/>
      <c r="M9" s="95"/>
      <c r="N9" s="27"/>
      <c r="O9" s="27"/>
      <c r="P9" s="27"/>
      <c r="Q9" s="27"/>
      <c r="R9" s="27"/>
      <c r="S9" s="27"/>
      <c r="T9" s="26"/>
      <c r="U9" s="26"/>
      <c r="V9" s="26"/>
    </row>
    <row r="10" spans="1:23" x14ac:dyDescent="0.35">
      <c r="A10" s="7"/>
      <c r="B10" s="7"/>
      <c r="C10" s="17"/>
      <c r="D10" s="18"/>
      <c r="E10" s="31"/>
      <c r="F10" s="32"/>
      <c r="G10" s="31"/>
      <c r="H10" s="38"/>
      <c r="I10" s="68">
        <f t="shared" si="0"/>
        <v>0</v>
      </c>
      <c r="J10" s="96"/>
      <c r="K10" s="96"/>
      <c r="L10" s="96"/>
      <c r="M10" s="96"/>
      <c r="N10" s="94"/>
      <c r="O10" s="94"/>
      <c r="P10" s="94"/>
      <c r="Q10" s="94"/>
      <c r="R10" s="27"/>
      <c r="S10" s="27"/>
      <c r="T10" s="26"/>
      <c r="U10" s="26"/>
      <c r="V10" s="26"/>
    </row>
    <row r="11" spans="1:23" s="23" customFormat="1" x14ac:dyDescent="0.35">
      <c r="A11" s="16"/>
      <c r="B11" s="16"/>
      <c r="C11" s="21"/>
      <c r="D11" s="22"/>
      <c r="E11" s="33"/>
      <c r="F11" s="78"/>
      <c r="G11" s="79"/>
      <c r="H11" s="78"/>
      <c r="I11" s="68">
        <f t="shared" si="0"/>
        <v>0</v>
      </c>
      <c r="J11" s="27"/>
      <c r="K11" s="95"/>
      <c r="L11" s="95"/>
      <c r="M11" s="95"/>
      <c r="N11" s="95"/>
      <c r="O11" s="27"/>
      <c r="P11" s="27"/>
      <c r="Q11" s="27"/>
      <c r="R11" s="27"/>
      <c r="S11" s="27"/>
      <c r="T11" s="27"/>
      <c r="U11" s="27"/>
      <c r="V11" s="27"/>
    </row>
    <row r="12" spans="1:23" s="23" customFormat="1" x14ac:dyDescent="0.35">
      <c r="A12" s="16"/>
      <c r="B12" s="16"/>
      <c r="C12" s="41" t="s">
        <v>3</v>
      </c>
      <c r="D12" s="40"/>
      <c r="E12" s="112">
        <f>SUM(E4:E11)</f>
        <v>100</v>
      </c>
      <c r="F12" s="60">
        <f>SUM(F4:F11)</f>
        <v>-18600</v>
      </c>
      <c r="G12" s="33">
        <f>SUM(G4:G11)</f>
        <v>-5750</v>
      </c>
      <c r="H12" s="113">
        <f>SUM(H4:H11)</f>
        <v>6000</v>
      </c>
      <c r="I12" s="68">
        <f t="shared" si="0"/>
        <v>-18250</v>
      </c>
      <c r="J12" s="27"/>
      <c r="K12" s="96"/>
      <c r="L12" s="96"/>
      <c r="M12" s="96"/>
      <c r="N12" s="97"/>
      <c r="O12" s="27"/>
      <c r="P12" s="27"/>
      <c r="Q12" s="27"/>
      <c r="R12" s="27"/>
      <c r="S12" s="27"/>
      <c r="T12" s="27"/>
      <c r="U12" s="27"/>
      <c r="V12" s="27"/>
    </row>
    <row r="13" spans="1:23" s="23" customFormat="1" x14ac:dyDescent="0.35">
      <c r="A13" s="16"/>
      <c r="B13" s="16"/>
      <c r="C13" s="17"/>
      <c r="D13" s="18"/>
      <c r="E13" s="31"/>
      <c r="F13" s="32"/>
      <c r="G13" s="31"/>
      <c r="H13" s="38"/>
      <c r="I13" s="5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23" customFormat="1" x14ac:dyDescent="0.35">
      <c r="A14" s="16"/>
      <c r="B14" s="16"/>
      <c r="C14" s="42" t="s">
        <v>5</v>
      </c>
      <c r="D14" s="22"/>
      <c r="E14" s="24"/>
      <c r="F14" s="10"/>
      <c r="G14" s="24"/>
      <c r="H14" s="30"/>
      <c r="I14" s="5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x14ac:dyDescent="0.35">
      <c r="A15" s="7"/>
      <c r="B15" s="7"/>
      <c r="C15" s="6" t="s">
        <v>26</v>
      </c>
      <c r="D15" s="4"/>
      <c r="E15" s="73">
        <f>-5000</f>
        <v>-5000</v>
      </c>
      <c r="F15" s="53">
        <v>-5000</v>
      </c>
      <c r="G15" s="73">
        <v>-5000</v>
      </c>
      <c r="H15" s="45">
        <v>-5000</v>
      </c>
      <c r="I15" s="59">
        <f t="shared" ref="I15:I17" si="1">E15+F15+G15+H15</f>
        <v>-20000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6"/>
      <c r="U15" s="26"/>
      <c r="V15" s="26"/>
    </row>
    <row r="16" spans="1:23" x14ac:dyDescent="0.35">
      <c r="A16" s="7"/>
      <c r="B16" s="7"/>
      <c r="C16" s="6"/>
      <c r="D16" s="4"/>
      <c r="E16" s="80"/>
      <c r="F16" s="81"/>
      <c r="G16" s="80"/>
      <c r="H16" s="38"/>
      <c r="I16" s="8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6"/>
      <c r="U16" s="26"/>
      <c r="V16" s="26"/>
    </row>
    <row r="17" spans="1:22" x14ac:dyDescent="0.35">
      <c r="A17" s="7" t="s">
        <v>4</v>
      </c>
      <c r="B17" s="7"/>
      <c r="C17" s="61" t="s">
        <v>12</v>
      </c>
      <c r="D17" s="4"/>
      <c r="E17" s="8">
        <v>50</v>
      </c>
      <c r="F17" s="9"/>
      <c r="G17" s="8"/>
      <c r="H17" s="37"/>
      <c r="I17" s="58">
        <f t="shared" si="1"/>
        <v>50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x14ac:dyDescent="0.35">
      <c r="A18" s="7" t="s">
        <v>4</v>
      </c>
      <c r="B18" s="7"/>
      <c r="C18" s="6" t="s">
        <v>9</v>
      </c>
      <c r="D18" s="4"/>
      <c r="E18" s="84">
        <v>750</v>
      </c>
      <c r="F18" s="87">
        <v>1800</v>
      </c>
      <c r="G18" s="84">
        <v>1800</v>
      </c>
      <c r="H18" s="63">
        <v>1800</v>
      </c>
      <c r="I18" s="58">
        <f>E18+F18+G18+H18</f>
        <v>6150</v>
      </c>
      <c r="J18" s="27"/>
      <c r="K18" s="27"/>
      <c r="L18" s="27"/>
      <c r="M18" s="27"/>
      <c r="N18" s="27"/>
      <c r="O18" s="26"/>
      <c r="P18" s="26"/>
      <c r="Q18" s="26"/>
      <c r="R18" s="26"/>
      <c r="S18" s="26"/>
      <c r="T18" s="26"/>
      <c r="U18" s="26"/>
      <c r="V18" s="26"/>
    </row>
    <row r="19" spans="1:22" x14ac:dyDescent="0.35">
      <c r="A19" s="7" t="s">
        <v>4</v>
      </c>
      <c r="B19" s="7" t="s">
        <v>22</v>
      </c>
      <c r="C19" s="6" t="s">
        <v>25</v>
      </c>
      <c r="D19" s="4"/>
      <c r="E19" s="84">
        <v>100</v>
      </c>
      <c r="F19" s="87"/>
      <c r="G19" s="84"/>
      <c r="H19" s="63"/>
      <c r="I19" s="58">
        <f t="shared" ref="I19:I35" si="2">E19+F19+G19+H19</f>
        <v>100</v>
      </c>
    </row>
    <row r="20" spans="1:22" x14ac:dyDescent="0.35">
      <c r="A20" s="7" t="s">
        <v>7</v>
      </c>
      <c r="B20" s="7"/>
      <c r="C20" s="11" t="s">
        <v>10</v>
      </c>
      <c r="D20" s="4"/>
      <c r="E20" s="84">
        <v>200</v>
      </c>
      <c r="F20" s="85">
        <v>200</v>
      </c>
      <c r="G20" s="84">
        <v>200</v>
      </c>
      <c r="H20" s="63">
        <v>200</v>
      </c>
      <c r="I20" s="58">
        <f t="shared" si="2"/>
        <v>800</v>
      </c>
      <c r="J20" s="27"/>
      <c r="K20" s="27"/>
      <c r="L20" s="27"/>
      <c r="M20" s="27"/>
      <c r="N20" s="27"/>
      <c r="O20" s="26"/>
      <c r="P20" s="26"/>
      <c r="Q20" s="26"/>
      <c r="R20" s="26"/>
      <c r="S20" s="26"/>
      <c r="T20" s="26"/>
      <c r="U20" s="26"/>
      <c r="V20" s="26"/>
    </row>
    <row r="21" spans="1:22" x14ac:dyDescent="0.35">
      <c r="A21" s="7" t="s">
        <v>17</v>
      </c>
      <c r="B21" s="7"/>
      <c r="C21" s="11" t="s">
        <v>18</v>
      </c>
      <c r="D21" s="4"/>
      <c r="E21" s="84">
        <v>200</v>
      </c>
      <c r="F21" s="87"/>
      <c r="G21" s="84"/>
      <c r="H21" s="63"/>
      <c r="I21" s="58">
        <f t="shared" si="2"/>
        <v>200</v>
      </c>
      <c r="J21" s="27"/>
      <c r="K21" s="27"/>
      <c r="L21" s="27"/>
      <c r="M21" s="27"/>
      <c r="N21" s="27"/>
      <c r="O21" s="26"/>
      <c r="P21" s="26"/>
      <c r="Q21" s="26"/>
      <c r="R21" s="26"/>
      <c r="S21" s="26"/>
      <c r="T21" s="26"/>
      <c r="U21" s="26"/>
      <c r="V21" s="26"/>
    </row>
    <row r="22" spans="1:22" x14ac:dyDescent="0.35">
      <c r="A22" s="7" t="s">
        <v>16</v>
      </c>
      <c r="B22" s="7"/>
      <c r="C22" s="11" t="s">
        <v>23</v>
      </c>
      <c r="D22" s="4"/>
      <c r="E22" s="84">
        <v>150</v>
      </c>
      <c r="F22" s="87">
        <v>150</v>
      </c>
      <c r="G22" s="84">
        <v>150</v>
      </c>
      <c r="H22" s="63">
        <v>150</v>
      </c>
      <c r="I22" s="58">
        <f t="shared" si="2"/>
        <v>600</v>
      </c>
      <c r="J22" s="27"/>
      <c r="K22" s="27"/>
      <c r="L22" s="27"/>
      <c r="M22" s="27"/>
      <c r="N22" s="27"/>
      <c r="O22" s="26"/>
      <c r="P22" s="26"/>
      <c r="Q22" s="26"/>
      <c r="R22" s="26"/>
      <c r="S22" s="26"/>
      <c r="T22" s="26"/>
      <c r="U22" s="26"/>
      <c r="V22" s="26"/>
    </row>
    <row r="23" spans="1:22" x14ac:dyDescent="0.35">
      <c r="A23" s="7" t="s">
        <v>19</v>
      </c>
      <c r="B23" s="7"/>
      <c r="C23" s="11" t="s">
        <v>33</v>
      </c>
      <c r="D23" s="4"/>
      <c r="E23" s="84">
        <v>130</v>
      </c>
      <c r="F23" s="87">
        <v>130</v>
      </c>
      <c r="G23" s="84">
        <v>130</v>
      </c>
      <c r="H23" s="63">
        <v>130</v>
      </c>
      <c r="I23" s="58">
        <f t="shared" si="2"/>
        <v>520</v>
      </c>
      <c r="J23" s="27"/>
      <c r="K23" s="27"/>
      <c r="L23" s="27"/>
      <c r="M23" s="27"/>
      <c r="N23" s="27"/>
      <c r="O23" s="26"/>
      <c r="P23" s="26"/>
      <c r="Q23" s="26"/>
      <c r="R23" s="26"/>
      <c r="S23" s="26"/>
      <c r="T23" s="26"/>
      <c r="U23" s="26"/>
      <c r="V23" s="26"/>
    </row>
    <row r="24" spans="1:22" x14ac:dyDescent="0.35">
      <c r="A24" s="7" t="s">
        <v>4</v>
      </c>
      <c r="B24" s="7" t="s">
        <v>22</v>
      </c>
      <c r="C24" s="92" t="s">
        <v>24</v>
      </c>
      <c r="D24" s="91"/>
      <c r="E24" s="84">
        <v>550</v>
      </c>
      <c r="F24" s="87">
        <v>550</v>
      </c>
      <c r="G24" s="84">
        <v>550</v>
      </c>
      <c r="H24" s="63">
        <v>550</v>
      </c>
      <c r="I24" s="58">
        <f t="shared" si="2"/>
        <v>2200</v>
      </c>
      <c r="J24" s="27"/>
      <c r="K24" s="27"/>
      <c r="L24" s="27"/>
      <c r="M24" s="27"/>
      <c r="N24" s="27"/>
      <c r="O24" s="26"/>
      <c r="P24" s="26"/>
      <c r="Q24" s="26"/>
      <c r="R24" s="26"/>
      <c r="S24" s="26"/>
      <c r="T24" s="26"/>
      <c r="U24" s="26"/>
      <c r="V24" s="26"/>
    </row>
    <row r="25" spans="1:22" x14ac:dyDescent="0.35">
      <c r="A25" s="7"/>
      <c r="B25" s="7"/>
      <c r="C25" s="11"/>
      <c r="D25" s="4"/>
      <c r="E25" s="84"/>
      <c r="F25" s="87"/>
      <c r="G25" s="84"/>
      <c r="H25" s="63"/>
      <c r="I25" s="58">
        <f t="shared" si="2"/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x14ac:dyDescent="0.35">
      <c r="A26" s="7"/>
      <c r="B26" s="7"/>
      <c r="C26" s="12" t="s">
        <v>6</v>
      </c>
      <c r="D26" s="4"/>
      <c r="E26" s="74"/>
      <c r="F26" s="75"/>
      <c r="G26" s="74"/>
      <c r="H26" s="76"/>
      <c r="I26" s="58">
        <f t="shared" si="2"/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5">
      <c r="A27" s="7"/>
      <c r="B27" s="7"/>
      <c r="C27" s="17" t="s">
        <v>14</v>
      </c>
      <c r="D27" s="18"/>
      <c r="E27" s="51"/>
      <c r="F27" s="69">
        <f>E12*0.02</f>
        <v>2</v>
      </c>
      <c r="G27" s="44">
        <f>(E12+F12)*2/100</f>
        <v>-370</v>
      </c>
      <c r="H27" s="43">
        <f>(E12+F12+G12+F28+G28)*0.02</f>
        <v>-494.94594594594594</v>
      </c>
      <c r="I27" s="58">
        <f t="shared" si="2"/>
        <v>-862.94594594594594</v>
      </c>
      <c r="J27" s="27"/>
      <c r="K27" s="27"/>
      <c r="L27" s="27"/>
      <c r="M27" s="27"/>
      <c r="N27" s="27"/>
      <c r="O27" s="26"/>
      <c r="P27" s="26"/>
      <c r="Q27" s="26"/>
      <c r="R27" s="26"/>
      <c r="S27" s="26"/>
      <c r="T27" s="26"/>
      <c r="U27" s="26"/>
      <c r="V27" s="26"/>
    </row>
    <row r="28" spans="1:22" x14ac:dyDescent="0.35">
      <c r="A28" s="7"/>
      <c r="B28" s="7"/>
      <c r="C28" s="17" t="s">
        <v>8</v>
      </c>
      <c r="D28" s="18"/>
      <c r="E28" s="51"/>
      <c r="F28" s="69">
        <f>E12/37</f>
        <v>2.7027027027027026</v>
      </c>
      <c r="G28" s="44">
        <f>F12/37+F28</f>
        <v>-500</v>
      </c>
      <c r="H28" s="43">
        <f>G28+(G12/37)+F28</f>
        <v>-652.70270270270271</v>
      </c>
      <c r="I28" s="58">
        <f t="shared" si="2"/>
        <v>-1150</v>
      </c>
      <c r="J28" s="27"/>
      <c r="K28" s="27"/>
      <c r="L28" s="27"/>
      <c r="M28" s="27"/>
      <c r="N28" s="27"/>
      <c r="O28" s="26"/>
      <c r="P28" s="26"/>
      <c r="Q28" s="26"/>
      <c r="R28" s="26"/>
      <c r="S28" s="26"/>
      <c r="T28" s="26"/>
      <c r="U28" s="26"/>
      <c r="V28" s="26"/>
    </row>
    <row r="29" spans="1:22" x14ac:dyDescent="0.35">
      <c r="A29" s="7"/>
      <c r="B29" s="7"/>
      <c r="C29" s="17"/>
      <c r="D29" s="18"/>
      <c r="E29" s="44"/>
      <c r="F29" s="43"/>
      <c r="G29" s="44"/>
      <c r="H29" s="45"/>
      <c r="I29" s="58">
        <f t="shared" si="2"/>
        <v>0</v>
      </c>
      <c r="J29" s="27"/>
      <c r="K29" s="27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</row>
    <row r="30" spans="1:22" x14ac:dyDescent="0.35">
      <c r="A30" s="46"/>
      <c r="B30" s="46"/>
      <c r="C30" s="21"/>
      <c r="D30" s="22"/>
      <c r="E30" s="33"/>
      <c r="F30" s="34"/>
      <c r="G30" s="33"/>
      <c r="H30" s="39"/>
      <c r="I30" s="58">
        <f t="shared" si="2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x14ac:dyDescent="0.35">
      <c r="A31" s="16"/>
      <c r="B31" s="16"/>
      <c r="C31" s="17" t="s">
        <v>31</v>
      </c>
      <c r="D31" s="18"/>
      <c r="E31" s="62">
        <v>1638</v>
      </c>
      <c r="F31" s="43">
        <v>-2458</v>
      </c>
      <c r="G31" s="44">
        <v>-2905</v>
      </c>
      <c r="H31" s="43">
        <v>-2123</v>
      </c>
      <c r="I31" s="58">
        <f t="shared" si="2"/>
        <v>-5848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x14ac:dyDescent="0.35">
      <c r="A32" s="7"/>
      <c r="B32" s="7"/>
      <c r="C32" s="67" t="s">
        <v>15</v>
      </c>
      <c r="D32" s="4"/>
      <c r="E32" s="52">
        <f>SUM(E15:E30)</f>
        <v>-2870</v>
      </c>
      <c r="F32" s="111">
        <f t="shared" ref="F32:H32" si="3">SUM(F15:F30)</f>
        <v>-2165.2972972972975</v>
      </c>
      <c r="G32" s="52">
        <f t="shared" si="3"/>
        <v>-3040</v>
      </c>
      <c r="H32" s="111">
        <f t="shared" si="3"/>
        <v>-3317.6486486486483</v>
      </c>
      <c r="I32" s="58">
        <f t="shared" si="2"/>
        <v>-11392.945945945947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x14ac:dyDescent="0.35">
      <c r="A33" s="7"/>
      <c r="B33" s="7"/>
      <c r="C33" s="21"/>
      <c r="D33" s="70"/>
      <c r="E33" s="65"/>
      <c r="F33" s="64"/>
      <c r="G33" s="65"/>
      <c r="H33" s="64"/>
      <c r="I33" s="58">
        <f t="shared" si="2"/>
        <v>0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5" thickBot="1" x14ac:dyDescent="0.4">
      <c r="A34" s="71"/>
      <c r="B34" s="71"/>
      <c r="C34" s="72"/>
      <c r="D34" s="71"/>
      <c r="E34" s="89">
        <v>2022</v>
      </c>
      <c r="F34" s="89">
        <v>2023</v>
      </c>
      <c r="G34" s="89">
        <v>2024</v>
      </c>
      <c r="H34" s="89">
        <v>2025</v>
      </c>
      <c r="I34" s="58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5" thickBot="1" x14ac:dyDescent="0.4">
      <c r="A35" s="71"/>
      <c r="B35" s="71"/>
      <c r="C35" s="99" t="s">
        <v>32</v>
      </c>
      <c r="D35" s="100"/>
      <c r="E35" s="101">
        <f>E31+E32</f>
        <v>-1232</v>
      </c>
      <c r="F35" s="101">
        <f t="shared" ref="F35:H35" si="4">F31+F32</f>
        <v>-4623.2972972972975</v>
      </c>
      <c r="G35" s="101">
        <f t="shared" si="4"/>
        <v>-5945</v>
      </c>
      <c r="H35" s="101">
        <f t="shared" si="4"/>
        <v>-5440.6486486486483</v>
      </c>
      <c r="I35" s="102">
        <f t="shared" si="2"/>
        <v>-17240.945945945947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x14ac:dyDescent="0.35">
      <c r="A36" s="71"/>
      <c r="B36" s="71"/>
      <c r="C36" s="72"/>
      <c r="D36" s="72"/>
      <c r="E36" s="72"/>
      <c r="F36" s="72"/>
      <c r="G36" s="72"/>
      <c r="H36" s="72"/>
      <c r="I36" s="7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x14ac:dyDescent="0.35">
      <c r="A37" s="106"/>
      <c r="B37" s="106"/>
      <c r="C37" s="105" t="s">
        <v>20</v>
      </c>
      <c r="D37" s="106"/>
      <c r="E37" s="66"/>
      <c r="F37" s="66"/>
      <c r="G37" s="66"/>
      <c r="H37" s="66"/>
      <c r="I37" s="66"/>
      <c r="J37" s="6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x14ac:dyDescent="0.35">
      <c r="A38" s="106"/>
      <c r="B38" s="106"/>
      <c r="C38" s="66"/>
      <c r="D38" s="106"/>
      <c r="E38" s="66"/>
      <c r="F38" s="66"/>
      <c r="G38" s="66"/>
      <c r="H38" s="66"/>
      <c r="I38" s="66"/>
      <c r="J38" s="6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x14ac:dyDescent="0.35">
      <c r="A39" s="66" t="s">
        <v>28</v>
      </c>
      <c r="B39" s="106"/>
      <c r="D39" s="106"/>
      <c r="E39" s="66"/>
      <c r="F39" s="66"/>
      <c r="G39" s="66"/>
      <c r="H39" s="66"/>
      <c r="I39" s="66"/>
      <c r="J39" s="6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2" x14ac:dyDescent="0.35">
      <c r="A40" s="66" t="s">
        <v>30</v>
      </c>
      <c r="B40" s="106"/>
      <c r="D40" s="106"/>
      <c r="E40" s="66"/>
      <c r="F40" s="66"/>
      <c r="G40" s="66"/>
      <c r="H40" s="66"/>
      <c r="I40" s="66"/>
      <c r="J40" s="6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2" x14ac:dyDescent="0.35">
      <c r="A41" s="66"/>
      <c r="B41" s="106"/>
      <c r="D41" s="106"/>
      <c r="E41" s="66"/>
      <c r="F41" s="66"/>
      <c r="G41" s="66"/>
      <c r="H41" s="66"/>
      <c r="I41" s="66"/>
      <c r="J41" s="6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2" x14ac:dyDescent="0.35">
      <c r="A42" s="107"/>
      <c r="B42" s="106"/>
      <c r="D42" s="106"/>
      <c r="E42" s="66"/>
      <c r="F42" s="66"/>
      <c r="G42" s="66"/>
      <c r="H42" s="66"/>
      <c r="I42" s="66"/>
      <c r="J42" s="6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2" x14ac:dyDescent="0.35">
      <c r="A43" s="108"/>
      <c r="D43" s="109"/>
      <c r="E43" s="104"/>
      <c r="F43" s="104"/>
      <c r="G43" s="104"/>
      <c r="H43" s="104"/>
      <c r="I43" s="104"/>
      <c r="J43" s="6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2" x14ac:dyDescent="0.35">
      <c r="A44" s="108"/>
      <c r="D44" s="109"/>
      <c r="E44" s="104"/>
      <c r="F44" s="104"/>
      <c r="G44" s="104"/>
      <c r="H44" s="104"/>
      <c r="I44" s="104"/>
      <c r="J44" s="6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2" x14ac:dyDescent="0.35">
      <c r="A45" s="110"/>
      <c r="D45" s="109"/>
      <c r="E45" s="104"/>
      <c r="F45" s="104"/>
      <c r="G45" s="104"/>
      <c r="H45" s="104"/>
      <c r="I45" s="104"/>
      <c r="J45" s="6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2" x14ac:dyDescent="0.35">
      <c r="A46" s="108"/>
      <c r="D46" s="109"/>
      <c r="E46" s="104"/>
      <c r="F46" s="104"/>
      <c r="G46" s="104"/>
      <c r="H46" s="104"/>
      <c r="I46" s="104"/>
      <c r="J46" s="66"/>
    </row>
    <row r="47" spans="1:22" x14ac:dyDescent="0.35">
      <c r="A47" s="108"/>
      <c r="D47" s="109"/>
      <c r="E47" s="104"/>
      <c r="F47" s="104"/>
      <c r="G47" s="104"/>
      <c r="H47" s="104"/>
      <c r="I47" s="104"/>
      <c r="J47" s="66"/>
    </row>
    <row r="48" spans="1:22" x14ac:dyDescent="0.35">
      <c r="A48" s="110"/>
      <c r="D48" s="109"/>
      <c r="E48" s="104"/>
      <c r="F48" s="104"/>
      <c r="G48" s="104"/>
      <c r="H48" s="104"/>
      <c r="I48" s="104"/>
      <c r="J48" s="66"/>
    </row>
    <row r="49" spans="1:20" x14ac:dyDescent="0.35">
      <c r="A49" s="108"/>
      <c r="D49" s="109"/>
      <c r="E49" s="104"/>
      <c r="F49" s="104"/>
      <c r="G49" s="104"/>
      <c r="H49" s="104"/>
      <c r="I49" s="104"/>
      <c r="J49" s="66"/>
    </row>
    <row r="50" spans="1:20" x14ac:dyDescent="0.35">
      <c r="A50" s="108"/>
      <c r="D50" s="109"/>
      <c r="E50" s="104"/>
      <c r="F50" s="104"/>
      <c r="G50" s="104"/>
      <c r="H50" s="104"/>
      <c r="I50" s="104"/>
      <c r="J50" s="66"/>
    </row>
    <row r="51" spans="1:20" x14ac:dyDescent="0.35">
      <c r="A51" s="108"/>
      <c r="D51" s="109"/>
      <c r="E51" s="104"/>
      <c r="F51" s="104"/>
      <c r="G51" s="104"/>
      <c r="H51" s="104"/>
      <c r="I51" s="104"/>
      <c r="J51" s="66"/>
    </row>
    <row r="52" spans="1:20" x14ac:dyDescent="0.35">
      <c r="A52" s="110"/>
      <c r="D52" s="109"/>
      <c r="E52" s="104"/>
      <c r="F52" s="104"/>
      <c r="G52" s="104"/>
      <c r="H52" s="104"/>
      <c r="I52" s="104"/>
      <c r="J52" s="66"/>
    </row>
    <row r="53" spans="1:20" x14ac:dyDescent="0.35">
      <c r="A53" s="108"/>
      <c r="D53" s="109"/>
      <c r="E53" s="104"/>
      <c r="F53" s="104"/>
      <c r="G53" s="104"/>
      <c r="H53" s="104"/>
      <c r="I53" s="104"/>
      <c r="J53" s="66"/>
      <c r="O53" s="98"/>
    </row>
    <row r="54" spans="1:20" x14ac:dyDescent="0.35">
      <c r="A54" s="108"/>
      <c r="D54" s="109"/>
      <c r="E54" s="104"/>
      <c r="F54" s="104"/>
      <c r="G54" s="104"/>
      <c r="H54" s="104"/>
      <c r="I54" s="104"/>
      <c r="J54" s="66"/>
    </row>
    <row r="55" spans="1:20" x14ac:dyDescent="0.35">
      <c r="C55" s="104"/>
      <c r="D55" s="109"/>
      <c r="E55" s="104"/>
      <c r="F55" s="104"/>
      <c r="G55" s="104"/>
      <c r="H55" s="104"/>
      <c r="I55" s="104"/>
      <c r="J55" s="66"/>
    </row>
    <row r="56" spans="1:20" x14ac:dyDescent="0.35">
      <c r="C56" s="26"/>
      <c r="D56" s="103"/>
      <c r="E56" s="26"/>
      <c r="F56" s="26"/>
      <c r="G56" s="26"/>
      <c r="H56" s="26"/>
      <c r="I56" s="104"/>
    </row>
    <row r="57" spans="1:20" ht="15.5" x14ac:dyDescent="0.35">
      <c r="C57" s="26"/>
      <c r="D57" s="103"/>
      <c r="E57" s="26"/>
      <c r="F57" s="26"/>
      <c r="G57" s="26"/>
      <c r="H57" s="26"/>
      <c r="I57" s="104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20" ht="15.5" x14ac:dyDescent="0.35">
      <c r="I58" s="66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1:20" x14ac:dyDescent="0.35">
      <c r="I59" s="66"/>
    </row>
    <row r="60" spans="1:20" x14ac:dyDescent="0.35">
      <c r="I60" s="66"/>
    </row>
    <row r="61" spans="1:20" x14ac:dyDescent="0.35">
      <c r="I61" s="66"/>
    </row>
    <row r="62" spans="1:20" x14ac:dyDescent="0.35">
      <c r="I62" s="66"/>
    </row>
    <row r="63" spans="1:20" x14ac:dyDescent="0.35">
      <c r="I63" s="66"/>
    </row>
    <row r="64" spans="1:20" x14ac:dyDescent="0.35">
      <c r="I64" s="66"/>
    </row>
    <row r="65" spans="9:9" x14ac:dyDescent="0.35">
      <c r="I65" s="66"/>
    </row>
    <row r="66" spans="9:9" x14ac:dyDescent="0.35">
      <c r="I66" s="66"/>
    </row>
    <row r="67" spans="9:9" x14ac:dyDescent="0.35">
      <c r="I67" s="66"/>
    </row>
    <row r="68" spans="9:9" x14ac:dyDescent="0.35">
      <c r="I68" s="66"/>
    </row>
    <row r="69" spans="9:9" x14ac:dyDescent="0.35">
      <c r="I69" s="66"/>
    </row>
    <row r="70" spans="9:9" x14ac:dyDescent="0.35">
      <c r="I70" s="66"/>
    </row>
    <row r="71" spans="9:9" x14ac:dyDescent="0.35">
      <c r="I71" s="66"/>
    </row>
    <row r="72" spans="9:9" x14ac:dyDescent="0.35">
      <c r="I72" s="66"/>
    </row>
    <row r="73" spans="9:9" x14ac:dyDescent="0.35">
      <c r="I73" s="66"/>
    </row>
    <row r="74" spans="9:9" x14ac:dyDescent="0.35">
      <c r="I74" s="66"/>
    </row>
    <row r="75" spans="9:9" x14ac:dyDescent="0.35">
      <c r="I75" s="66"/>
    </row>
    <row r="76" spans="9:9" x14ac:dyDescent="0.35">
      <c r="I76" s="66"/>
    </row>
    <row r="77" spans="9:9" x14ac:dyDescent="0.35">
      <c r="I77" s="66"/>
    </row>
    <row r="78" spans="9:9" x14ac:dyDescent="0.35">
      <c r="I78" s="66"/>
    </row>
    <row r="79" spans="9:9" x14ac:dyDescent="0.35">
      <c r="I79" s="66"/>
    </row>
    <row r="80" spans="9:9" x14ac:dyDescent="0.35">
      <c r="I80" s="66"/>
    </row>
    <row r="81" spans="9:9" x14ac:dyDescent="0.35">
      <c r="I81" s="66"/>
    </row>
    <row r="82" spans="9:9" x14ac:dyDescent="0.35">
      <c r="I82" s="66"/>
    </row>
    <row r="83" spans="9:9" x14ac:dyDescent="0.35">
      <c r="I83" s="66"/>
    </row>
    <row r="84" spans="9:9" x14ac:dyDescent="0.35">
      <c r="I84" s="66"/>
    </row>
    <row r="85" spans="9:9" x14ac:dyDescent="0.35">
      <c r="I85" s="66"/>
    </row>
    <row r="86" spans="9:9" x14ac:dyDescent="0.35">
      <c r="I86" s="66"/>
    </row>
    <row r="87" spans="9:9" x14ac:dyDescent="0.35">
      <c r="I87" s="66"/>
    </row>
    <row r="88" spans="9:9" x14ac:dyDescent="0.35">
      <c r="I88" s="66"/>
    </row>
    <row r="89" spans="9:9" x14ac:dyDescent="0.35">
      <c r="I89" s="66"/>
    </row>
    <row r="90" spans="9:9" x14ac:dyDescent="0.35">
      <c r="I90" s="66"/>
    </row>
    <row r="91" spans="9:9" x14ac:dyDescent="0.35">
      <c r="I91" s="66"/>
    </row>
    <row r="92" spans="9:9" x14ac:dyDescent="0.35">
      <c r="I92" s="66"/>
    </row>
    <row r="93" spans="9:9" x14ac:dyDescent="0.35">
      <c r="I93" s="66"/>
    </row>
    <row r="94" spans="9:9" x14ac:dyDescent="0.35">
      <c r="I94" s="66"/>
    </row>
    <row r="95" spans="9:9" x14ac:dyDescent="0.35">
      <c r="I95" s="66"/>
    </row>
    <row r="96" spans="9:9" x14ac:dyDescent="0.35">
      <c r="I96" s="66"/>
    </row>
    <row r="97" spans="9:9" x14ac:dyDescent="0.35">
      <c r="I97" s="66"/>
    </row>
    <row r="98" spans="9:9" x14ac:dyDescent="0.35">
      <c r="I98" s="66"/>
    </row>
    <row r="99" spans="9:9" x14ac:dyDescent="0.35">
      <c r="I99" s="66"/>
    </row>
    <row r="100" spans="9:9" x14ac:dyDescent="0.35">
      <c r="I100" s="66"/>
    </row>
    <row r="101" spans="9:9" x14ac:dyDescent="0.35">
      <c r="I101" s="66"/>
    </row>
    <row r="102" spans="9:9" x14ac:dyDescent="0.35">
      <c r="I102" s="66"/>
    </row>
    <row r="103" spans="9:9" x14ac:dyDescent="0.35">
      <c r="I103" s="66"/>
    </row>
    <row r="104" spans="9:9" x14ac:dyDescent="0.35">
      <c r="I104" s="66"/>
    </row>
    <row r="105" spans="9:9" x14ac:dyDescent="0.35">
      <c r="I105" s="66"/>
    </row>
    <row r="106" spans="9:9" x14ac:dyDescent="0.35">
      <c r="I106" s="66"/>
    </row>
    <row r="107" spans="9:9" x14ac:dyDescent="0.35">
      <c r="I107" s="66"/>
    </row>
    <row r="108" spans="9:9" x14ac:dyDescent="0.35">
      <c r="I108" s="66"/>
    </row>
    <row r="109" spans="9:9" x14ac:dyDescent="0.35">
      <c r="I109" s="66"/>
    </row>
    <row r="110" spans="9:9" x14ac:dyDescent="0.35">
      <c r="I110" s="66"/>
    </row>
    <row r="111" spans="9:9" x14ac:dyDescent="0.35">
      <c r="I111" s="66"/>
    </row>
    <row r="112" spans="9:9" x14ac:dyDescent="0.35">
      <c r="I112" s="66"/>
    </row>
    <row r="113" spans="9:9" x14ac:dyDescent="0.35">
      <c r="I113" s="66"/>
    </row>
    <row r="114" spans="9:9" x14ac:dyDescent="0.35">
      <c r="I114" s="66"/>
    </row>
    <row r="115" spans="9:9" x14ac:dyDescent="0.35">
      <c r="I115" s="66"/>
    </row>
    <row r="116" spans="9:9" x14ac:dyDescent="0.35">
      <c r="I116" s="66"/>
    </row>
    <row r="117" spans="9:9" x14ac:dyDescent="0.35">
      <c r="I117" s="66"/>
    </row>
    <row r="118" spans="9:9" x14ac:dyDescent="0.35">
      <c r="I118" s="66"/>
    </row>
    <row r="119" spans="9:9" x14ac:dyDescent="0.35">
      <c r="I119" s="66"/>
    </row>
    <row r="120" spans="9:9" x14ac:dyDescent="0.35">
      <c r="I120" s="66"/>
    </row>
    <row r="121" spans="9:9" x14ac:dyDescent="0.35">
      <c r="I121" s="66"/>
    </row>
    <row r="122" spans="9:9" x14ac:dyDescent="0.35">
      <c r="I122" s="66"/>
    </row>
    <row r="123" spans="9:9" x14ac:dyDescent="0.35">
      <c r="I123" s="66"/>
    </row>
    <row r="124" spans="9:9" x14ac:dyDescent="0.35">
      <c r="I124" s="66"/>
    </row>
    <row r="125" spans="9:9" x14ac:dyDescent="0.35">
      <c r="I125" s="66"/>
    </row>
    <row r="126" spans="9:9" x14ac:dyDescent="0.35">
      <c r="I126" s="66"/>
    </row>
    <row r="127" spans="9:9" x14ac:dyDescent="0.35">
      <c r="I127" s="66"/>
    </row>
    <row r="128" spans="9:9" x14ac:dyDescent="0.35">
      <c r="I128" s="66"/>
    </row>
    <row r="129" spans="9:9" x14ac:dyDescent="0.35">
      <c r="I129" s="66"/>
    </row>
    <row r="130" spans="9:9" x14ac:dyDescent="0.35">
      <c r="I130" s="66"/>
    </row>
    <row r="131" spans="9:9" x14ac:dyDescent="0.35">
      <c r="I131" s="66"/>
    </row>
    <row r="132" spans="9:9" x14ac:dyDescent="0.35">
      <c r="I132" s="66"/>
    </row>
    <row r="133" spans="9:9" x14ac:dyDescent="0.35">
      <c r="I133" s="66"/>
    </row>
    <row r="134" spans="9:9" x14ac:dyDescent="0.35">
      <c r="I134" s="66"/>
    </row>
    <row r="135" spans="9:9" x14ac:dyDescent="0.35">
      <c r="I135" s="66"/>
    </row>
    <row r="136" spans="9:9" x14ac:dyDescent="0.35">
      <c r="I136" s="66"/>
    </row>
    <row r="137" spans="9:9" x14ac:dyDescent="0.35">
      <c r="I137" s="66"/>
    </row>
    <row r="138" spans="9:9" x14ac:dyDescent="0.35">
      <c r="I138" s="66"/>
    </row>
    <row r="139" spans="9:9" x14ac:dyDescent="0.35">
      <c r="I139" s="66"/>
    </row>
    <row r="140" spans="9:9" x14ac:dyDescent="0.35">
      <c r="I140" s="66"/>
    </row>
    <row r="141" spans="9:9" x14ac:dyDescent="0.35">
      <c r="I141" s="66"/>
    </row>
    <row r="142" spans="9:9" x14ac:dyDescent="0.35">
      <c r="I142" s="66"/>
    </row>
    <row r="143" spans="9:9" x14ac:dyDescent="0.35">
      <c r="I143" s="66"/>
    </row>
    <row r="144" spans="9:9" x14ac:dyDescent="0.35">
      <c r="I144" s="66"/>
    </row>
    <row r="145" spans="9:9" x14ac:dyDescent="0.35">
      <c r="I145" s="66"/>
    </row>
    <row r="146" spans="9:9" x14ac:dyDescent="0.35">
      <c r="I146" s="66"/>
    </row>
    <row r="147" spans="9:9" x14ac:dyDescent="0.35">
      <c r="I147" s="66"/>
    </row>
    <row r="148" spans="9:9" x14ac:dyDescent="0.35">
      <c r="I148" s="66"/>
    </row>
    <row r="149" spans="9:9" x14ac:dyDescent="0.35">
      <c r="I149" s="66"/>
    </row>
    <row r="150" spans="9:9" x14ac:dyDescent="0.35">
      <c r="I150" s="66"/>
    </row>
    <row r="151" spans="9:9" x14ac:dyDescent="0.35">
      <c r="I151" s="66"/>
    </row>
    <row r="152" spans="9:9" x14ac:dyDescent="0.35">
      <c r="I152" s="66"/>
    </row>
    <row r="153" spans="9:9" x14ac:dyDescent="0.35">
      <c r="I153" s="66"/>
    </row>
    <row r="154" spans="9:9" x14ac:dyDescent="0.35">
      <c r="I154" s="66"/>
    </row>
    <row r="155" spans="9:9" x14ac:dyDescent="0.35">
      <c r="I155" s="66"/>
    </row>
    <row r="156" spans="9:9" x14ac:dyDescent="0.35">
      <c r="I156" s="66"/>
    </row>
    <row r="157" spans="9:9" x14ac:dyDescent="0.35">
      <c r="I157" s="66"/>
    </row>
    <row r="158" spans="9:9" x14ac:dyDescent="0.35">
      <c r="I158" s="66"/>
    </row>
    <row r="159" spans="9:9" x14ac:dyDescent="0.35">
      <c r="I159" s="66"/>
    </row>
    <row r="160" spans="9:9" x14ac:dyDescent="0.35">
      <c r="I160" s="66"/>
    </row>
    <row r="161" spans="9:9" x14ac:dyDescent="0.35">
      <c r="I161" s="66"/>
    </row>
    <row r="162" spans="9:9" x14ac:dyDescent="0.35">
      <c r="I162" s="66"/>
    </row>
    <row r="163" spans="9:9" x14ac:dyDescent="0.35">
      <c r="I163" s="66"/>
    </row>
    <row r="164" spans="9:9" x14ac:dyDescent="0.35">
      <c r="I164" s="66"/>
    </row>
    <row r="165" spans="9:9" x14ac:dyDescent="0.35">
      <c r="I165" s="66"/>
    </row>
    <row r="166" spans="9:9" x14ac:dyDescent="0.35">
      <c r="I166" s="66"/>
    </row>
    <row r="167" spans="9:9" x14ac:dyDescent="0.35">
      <c r="I167" s="66"/>
    </row>
    <row r="168" spans="9:9" x14ac:dyDescent="0.35">
      <c r="I168" s="66"/>
    </row>
    <row r="169" spans="9:9" x14ac:dyDescent="0.35">
      <c r="I169" s="66"/>
    </row>
    <row r="170" spans="9:9" x14ac:dyDescent="0.35">
      <c r="I170" s="66"/>
    </row>
    <row r="171" spans="9:9" x14ac:dyDescent="0.35">
      <c r="I171" s="66"/>
    </row>
    <row r="172" spans="9:9" x14ac:dyDescent="0.35">
      <c r="I172" s="66"/>
    </row>
    <row r="173" spans="9:9" x14ac:dyDescent="0.35">
      <c r="I173" s="66"/>
    </row>
    <row r="174" spans="9:9" x14ac:dyDescent="0.35">
      <c r="I174" s="66"/>
    </row>
    <row r="175" spans="9:9" x14ac:dyDescent="0.35">
      <c r="I175" s="66"/>
    </row>
    <row r="176" spans="9:9" x14ac:dyDescent="0.35">
      <c r="I176" s="66"/>
    </row>
    <row r="177" spans="9:9" x14ac:dyDescent="0.35">
      <c r="I177" s="66"/>
    </row>
    <row r="178" spans="9:9" x14ac:dyDescent="0.35">
      <c r="I178" s="66"/>
    </row>
    <row r="179" spans="9:9" x14ac:dyDescent="0.35">
      <c r="I179" s="66"/>
    </row>
    <row r="180" spans="9:9" x14ac:dyDescent="0.35">
      <c r="I180" s="66"/>
    </row>
    <row r="181" spans="9:9" x14ac:dyDescent="0.35">
      <c r="I181" s="66"/>
    </row>
    <row r="182" spans="9:9" x14ac:dyDescent="0.35">
      <c r="I182" s="66"/>
    </row>
    <row r="183" spans="9:9" x14ac:dyDescent="0.35">
      <c r="I183" s="66"/>
    </row>
    <row r="184" spans="9:9" x14ac:dyDescent="0.35">
      <c r="I184" s="66"/>
    </row>
    <row r="185" spans="9:9" x14ac:dyDescent="0.35">
      <c r="I185" s="66"/>
    </row>
    <row r="186" spans="9:9" x14ac:dyDescent="0.35">
      <c r="I186" s="66"/>
    </row>
    <row r="187" spans="9:9" x14ac:dyDescent="0.35">
      <c r="I187" s="66"/>
    </row>
    <row r="188" spans="9:9" x14ac:dyDescent="0.35">
      <c r="I188" s="66"/>
    </row>
    <row r="189" spans="9:9" x14ac:dyDescent="0.35">
      <c r="I189" s="66"/>
    </row>
    <row r="190" spans="9:9" x14ac:dyDescent="0.35">
      <c r="I190" s="66"/>
    </row>
    <row r="191" spans="9:9" x14ac:dyDescent="0.35">
      <c r="I191" s="66"/>
    </row>
    <row r="192" spans="9:9" x14ac:dyDescent="0.35">
      <c r="I192" s="66"/>
    </row>
    <row r="193" spans="9:9" x14ac:dyDescent="0.35">
      <c r="I193" s="66"/>
    </row>
    <row r="194" spans="9:9" x14ac:dyDescent="0.35">
      <c r="I194" s="66"/>
    </row>
    <row r="195" spans="9:9" x14ac:dyDescent="0.35">
      <c r="I195" s="66"/>
    </row>
    <row r="196" spans="9:9" x14ac:dyDescent="0.35">
      <c r="I196" s="66"/>
    </row>
    <row r="197" spans="9:9" x14ac:dyDescent="0.35">
      <c r="I197" s="66"/>
    </row>
    <row r="198" spans="9:9" x14ac:dyDescent="0.35">
      <c r="I198" s="66"/>
    </row>
    <row r="199" spans="9:9" x14ac:dyDescent="0.35">
      <c r="I199" s="66"/>
    </row>
    <row r="200" spans="9:9" x14ac:dyDescent="0.35">
      <c r="I200" s="66"/>
    </row>
    <row r="201" spans="9:9" x14ac:dyDescent="0.35">
      <c r="I201" s="66"/>
    </row>
    <row r="202" spans="9:9" x14ac:dyDescent="0.35">
      <c r="I202" s="66"/>
    </row>
    <row r="203" spans="9:9" x14ac:dyDescent="0.35">
      <c r="I203" s="66"/>
    </row>
    <row r="204" spans="9:9" x14ac:dyDescent="0.35">
      <c r="I204" s="66"/>
    </row>
    <row r="205" spans="9:9" x14ac:dyDescent="0.35">
      <c r="I205" s="66"/>
    </row>
    <row r="206" spans="9:9" x14ac:dyDescent="0.35">
      <c r="I206" s="66"/>
    </row>
    <row r="207" spans="9:9" x14ac:dyDescent="0.35">
      <c r="I207" s="66"/>
    </row>
    <row r="208" spans="9:9" x14ac:dyDescent="0.35">
      <c r="I208" s="66"/>
    </row>
    <row r="209" spans="9:9" x14ac:dyDescent="0.35">
      <c r="I209" s="66"/>
    </row>
    <row r="210" spans="9:9" x14ac:dyDescent="0.35">
      <c r="I210" s="66"/>
    </row>
    <row r="211" spans="9:9" x14ac:dyDescent="0.35">
      <c r="I211" s="66"/>
    </row>
    <row r="212" spans="9:9" x14ac:dyDescent="0.35">
      <c r="I212" s="66"/>
    </row>
    <row r="213" spans="9:9" x14ac:dyDescent="0.35">
      <c r="I213" s="66"/>
    </row>
    <row r="214" spans="9:9" x14ac:dyDescent="0.35">
      <c r="I214" s="66"/>
    </row>
    <row r="215" spans="9:9" x14ac:dyDescent="0.35">
      <c r="I215" s="66"/>
    </row>
    <row r="216" spans="9:9" x14ac:dyDescent="0.35">
      <c r="I216" s="66"/>
    </row>
    <row r="217" spans="9:9" x14ac:dyDescent="0.35">
      <c r="I217" s="66"/>
    </row>
    <row r="218" spans="9:9" x14ac:dyDescent="0.35">
      <c r="I218" s="66"/>
    </row>
    <row r="219" spans="9:9" x14ac:dyDescent="0.35">
      <c r="I219" s="66"/>
    </row>
    <row r="220" spans="9:9" x14ac:dyDescent="0.35">
      <c r="I220" s="66"/>
    </row>
    <row r="221" spans="9:9" x14ac:dyDescent="0.35">
      <c r="I221" s="66"/>
    </row>
    <row r="222" spans="9:9" x14ac:dyDescent="0.35">
      <c r="I222" s="66"/>
    </row>
    <row r="223" spans="9:9" x14ac:dyDescent="0.35">
      <c r="I223" s="66"/>
    </row>
    <row r="224" spans="9:9" x14ac:dyDescent="0.35">
      <c r="I224" s="66"/>
    </row>
    <row r="225" spans="9:9" x14ac:dyDescent="0.35">
      <c r="I225" s="66"/>
    </row>
    <row r="226" spans="9:9" x14ac:dyDescent="0.35">
      <c r="I226" s="66"/>
    </row>
    <row r="227" spans="9:9" x14ac:dyDescent="0.35">
      <c r="I227" s="66"/>
    </row>
    <row r="228" spans="9:9" x14ac:dyDescent="0.35">
      <c r="I228" s="66"/>
    </row>
    <row r="229" spans="9:9" x14ac:dyDescent="0.35">
      <c r="I229" s="66"/>
    </row>
    <row r="230" spans="9:9" x14ac:dyDescent="0.35">
      <c r="I230" s="66"/>
    </row>
    <row r="231" spans="9:9" x14ac:dyDescent="0.35">
      <c r="I231" s="66"/>
    </row>
    <row r="232" spans="9:9" x14ac:dyDescent="0.35">
      <c r="I232" s="66"/>
    </row>
    <row r="233" spans="9:9" x14ac:dyDescent="0.35">
      <c r="I233" s="66"/>
    </row>
    <row r="234" spans="9:9" x14ac:dyDescent="0.35">
      <c r="I234" s="66"/>
    </row>
    <row r="235" spans="9:9" x14ac:dyDescent="0.35">
      <c r="I235" s="66"/>
    </row>
    <row r="236" spans="9:9" x14ac:dyDescent="0.35">
      <c r="I236" s="66"/>
    </row>
    <row r="237" spans="9:9" x14ac:dyDescent="0.35">
      <c r="I237" s="66"/>
    </row>
    <row r="238" spans="9:9" x14ac:dyDescent="0.35">
      <c r="I238" s="66"/>
    </row>
    <row r="239" spans="9:9" x14ac:dyDescent="0.35">
      <c r="I239" s="66"/>
    </row>
    <row r="240" spans="9:9" x14ac:dyDescent="0.35">
      <c r="I240" s="66"/>
    </row>
    <row r="241" spans="9:9" x14ac:dyDescent="0.35">
      <c r="I241" s="66"/>
    </row>
    <row r="242" spans="9:9" x14ac:dyDescent="0.35">
      <c r="I242" s="66"/>
    </row>
    <row r="243" spans="9:9" x14ac:dyDescent="0.35">
      <c r="I243" s="66"/>
    </row>
    <row r="244" spans="9:9" x14ac:dyDescent="0.35">
      <c r="I244" s="66"/>
    </row>
    <row r="245" spans="9:9" x14ac:dyDescent="0.35">
      <c r="I245" s="66"/>
    </row>
    <row r="246" spans="9:9" x14ac:dyDescent="0.35">
      <c r="I246" s="66"/>
    </row>
    <row r="247" spans="9:9" x14ac:dyDescent="0.35">
      <c r="I247" s="66"/>
    </row>
    <row r="248" spans="9:9" x14ac:dyDescent="0.35">
      <c r="I248" s="66"/>
    </row>
    <row r="249" spans="9:9" x14ac:dyDescent="0.35">
      <c r="I249" s="66"/>
    </row>
    <row r="250" spans="9:9" x14ac:dyDescent="0.35">
      <c r="I250" s="66"/>
    </row>
    <row r="251" spans="9:9" x14ac:dyDescent="0.35">
      <c r="I251" s="66"/>
    </row>
    <row r="252" spans="9:9" x14ac:dyDescent="0.35">
      <c r="I252" s="66"/>
    </row>
    <row r="253" spans="9:9" x14ac:dyDescent="0.35">
      <c r="I253" s="66"/>
    </row>
    <row r="254" spans="9:9" x14ac:dyDescent="0.35">
      <c r="I254" s="66"/>
    </row>
    <row r="255" spans="9:9" x14ac:dyDescent="0.35">
      <c r="I255" s="66"/>
    </row>
    <row r="256" spans="9:9" x14ac:dyDescent="0.35">
      <c r="I256" s="66"/>
    </row>
    <row r="257" spans="9:9" x14ac:dyDescent="0.35">
      <c r="I257" s="66"/>
    </row>
    <row r="258" spans="9:9" x14ac:dyDescent="0.35">
      <c r="I258" s="66"/>
    </row>
    <row r="259" spans="9:9" x14ac:dyDescent="0.35">
      <c r="I259" s="66"/>
    </row>
    <row r="260" spans="9:9" x14ac:dyDescent="0.35">
      <c r="I260" s="66"/>
    </row>
    <row r="261" spans="9:9" x14ac:dyDescent="0.35">
      <c r="I261" s="66"/>
    </row>
    <row r="262" spans="9:9" x14ac:dyDescent="0.35">
      <c r="I262" s="66"/>
    </row>
    <row r="263" spans="9:9" x14ac:dyDescent="0.35">
      <c r="I263" s="66"/>
    </row>
    <row r="264" spans="9:9" x14ac:dyDescent="0.35">
      <c r="I264" s="66"/>
    </row>
    <row r="265" spans="9:9" x14ac:dyDescent="0.35">
      <c r="I265" s="66"/>
    </row>
    <row r="266" spans="9:9" x14ac:dyDescent="0.35">
      <c r="I266" s="66"/>
    </row>
    <row r="267" spans="9:9" x14ac:dyDescent="0.35">
      <c r="I267" s="66"/>
    </row>
    <row r="268" spans="9:9" x14ac:dyDescent="0.35">
      <c r="I268" s="66"/>
    </row>
    <row r="269" spans="9:9" x14ac:dyDescent="0.35">
      <c r="I269" s="66"/>
    </row>
    <row r="270" spans="9:9" x14ac:dyDescent="0.35">
      <c r="I270" s="66"/>
    </row>
    <row r="271" spans="9:9" x14ac:dyDescent="0.35">
      <c r="I271" s="66"/>
    </row>
    <row r="272" spans="9:9" x14ac:dyDescent="0.35">
      <c r="I272" s="66"/>
    </row>
    <row r="273" spans="9:9" x14ac:dyDescent="0.35">
      <c r="I273" s="66"/>
    </row>
    <row r="274" spans="9:9" x14ac:dyDescent="0.35">
      <c r="I274" s="66"/>
    </row>
    <row r="275" spans="9:9" x14ac:dyDescent="0.35">
      <c r="I275" s="66"/>
    </row>
    <row r="276" spans="9:9" x14ac:dyDescent="0.35">
      <c r="I276" s="66"/>
    </row>
    <row r="277" spans="9:9" x14ac:dyDescent="0.35">
      <c r="I277" s="66"/>
    </row>
    <row r="278" spans="9:9" x14ac:dyDescent="0.35">
      <c r="I278" s="66"/>
    </row>
    <row r="279" spans="9:9" x14ac:dyDescent="0.35">
      <c r="I279" s="66"/>
    </row>
    <row r="280" spans="9:9" x14ac:dyDescent="0.35">
      <c r="I280" s="66"/>
    </row>
    <row r="281" spans="9:9" x14ac:dyDescent="0.35">
      <c r="I281" s="66"/>
    </row>
    <row r="282" spans="9:9" x14ac:dyDescent="0.35">
      <c r="I282" s="66"/>
    </row>
    <row r="283" spans="9:9" x14ac:dyDescent="0.35">
      <c r="I283" s="66"/>
    </row>
    <row r="284" spans="9:9" x14ac:dyDescent="0.35">
      <c r="I284" s="66"/>
    </row>
    <row r="285" spans="9:9" x14ac:dyDescent="0.35">
      <c r="I285" s="66"/>
    </row>
    <row r="286" spans="9:9" x14ac:dyDescent="0.35">
      <c r="I286" s="66"/>
    </row>
    <row r="287" spans="9:9" x14ac:dyDescent="0.35">
      <c r="I287" s="66"/>
    </row>
    <row r="288" spans="9:9" x14ac:dyDescent="0.35">
      <c r="I288" s="66"/>
    </row>
    <row r="289" spans="9:9" x14ac:dyDescent="0.35">
      <c r="I289" s="66"/>
    </row>
    <row r="290" spans="9:9" x14ac:dyDescent="0.35">
      <c r="I290" s="66"/>
    </row>
    <row r="291" spans="9:9" x14ac:dyDescent="0.35">
      <c r="I291" s="66"/>
    </row>
    <row r="292" spans="9:9" x14ac:dyDescent="0.35">
      <c r="I292" s="66"/>
    </row>
    <row r="293" spans="9:9" x14ac:dyDescent="0.35">
      <c r="I293" s="66"/>
    </row>
    <row r="294" spans="9:9" x14ac:dyDescent="0.35">
      <c r="I294" s="66"/>
    </row>
    <row r="295" spans="9:9" x14ac:dyDescent="0.35">
      <c r="I295" s="66"/>
    </row>
    <row r="296" spans="9:9" x14ac:dyDescent="0.35">
      <c r="I296" s="66"/>
    </row>
    <row r="297" spans="9:9" x14ac:dyDescent="0.35">
      <c r="I297" s="66"/>
    </row>
    <row r="298" spans="9:9" x14ac:dyDescent="0.35">
      <c r="I298" s="66"/>
    </row>
    <row r="299" spans="9:9" x14ac:dyDescent="0.35">
      <c r="I299" s="66"/>
    </row>
    <row r="300" spans="9:9" x14ac:dyDescent="0.35">
      <c r="I300" s="66"/>
    </row>
    <row r="301" spans="9:9" x14ac:dyDescent="0.35">
      <c r="I301" s="66"/>
    </row>
    <row r="302" spans="9:9" x14ac:dyDescent="0.35">
      <c r="I302" s="66"/>
    </row>
    <row r="303" spans="9:9" x14ac:dyDescent="0.35">
      <c r="I303" s="66"/>
    </row>
    <row r="304" spans="9:9" x14ac:dyDescent="0.35">
      <c r="I304" s="66"/>
    </row>
    <row r="305" spans="9:9" x14ac:dyDescent="0.35">
      <c r="I305" s="66"/>
    </row>
    <row r="306" spans="9:9" x14ac:dyDescent="0.35">
      <c r="I306" s="66"/>
    </row>
    <row r="307" spans="9:9" x14ac:dyDescent="0.35">
      <c r="I307" s="66"/>
    </row>
    <row r="308" spans="9:9" x14ac:dyDescent="0.35">
      <c r="I308" s="66"/>
    </row>
    <row r="309" spans="9:9" x14ac:dyDescent="0.35">
      <c r="I309" s="66"/>
    </row>
    <row r="310" spans="9:9" x14ac:dyDescent="0.35">
      <c r="I310" s="66"/>
    </row>
    <row r="311" spans="9:9" x14ac:dyDescent="0.35">
      <c r="I311" s="66"/>
    </row>
    <row r="312" spans="9:9" x14ac:dyDescent="0.35">
      <c r="I312" s="66"/>
    </row>
    <row r="313" spans="9:9" x14ac:dyDescent="0.35">
      <c r="I313" s="66"/>
    </row>
    <row r="314" spans="9:9" x14ac:dyDescent="0.35">
      <c r="I314" s="66"/>
    </row>
    <row r="315" spans="9:9" x14ac:dyDescent="0.35">
      <c r="I315" s="66"/>
    </row>
    <row r="316" spans="9:9" x14ac:dyDescent="0.35">
      <c r="I316" s="66"/>
    </row>
    <row r="317" spans="9:9" x14ac:dyDescent="0.35">
      <c r="I317" s="66"/>
    </row>
    <row r="318" spans="9:9" x14ac:dyDescent="0.35">
      <c r="I318" s="66"/>
    </row>
    <row r="319" spans="9:9" x14ac:dyDescent="0.35">
      <c r="I319" s="66"/>
    </row>
    <row r="320" spans="9:9" x14ac:dyDescent="0.35">
      <c r="I320" s="66"/>
    </row>
    <row r="321" spans="9:9" x14ac:dyDescent="0.35">
      <c r="I321" s="66"/>
    </row>
    <row r="322" spans="9:9" x14ac:dyDescent="0.35">
      <c r="I322" s="66"/>
    </row>
    <row r="323" spans="9:9" x14ac:dyDescent="0.35">
      <c r="I323" s="66"/>
    </row>
    <row r="324" spans="9:9" x14ac:dyDescent="0.35">
      <c r="I324" s="66"/>
    </row>
    <row r="325" spans="9:9" x14ac:dyDescent="0.35">
      <c r="I325" s="66"/>
    </row>
    <row r="326" spans="9:9" x14ac:dyDescent="0.35">
      <c r="I326" s="66"/>
    </row>
    <row r="327" spans="9:9" x14ac:dyDescent="0.35">
      <c r="I327" s="66"/>
    </row>
    <row r="328" spans="9:9" x14ac:dyDescent="0.35">
      <c r="I328" s="66"/>
    </row>
    <row r="329" spans="9:9" x14ac:dyDescent="0.35">
      <c r="I329" s="66"/>
    </row>
    <row r="330" spans="9:9" x14ac:dyDescent="0.35">
      <c r="I330" s="66"/>
    </row>
    <row r="331" spans="9:9" x14ac:dyDescent="0.35">
      <c r="I331" s="66"/>
    </row>
    <row r="332" spans="9:9" x14ac:dyDescent="0.35">
      <c r="I332" s="66"/>
    </row>
    <row r="333" spans="9:9" x14ac:dyDescent="0.35">
      <c r="I333" s="66"/>
    </row>
    <row r="334" spans="9:9" x14ac:dyDescent="0.35">
      <c r="I334" s="66"/>
    </row>
    <row r="335" spans="9:9" x14ac:dyDescent="0.35">
      <c r="I335" s="66"/>
    </row>
    <row r="336" spans="9:9" x14ac:dyDescent="0.35">
      <c r="I336" s="66"/>
    </row>
    <row r="337" spans="9:9" x14ac:dyDescent="0.35">
      <c r="I337" s="66"/>
    </row>
    <row r="338" spans="9:9" x14ac:dyDescent="0.35">
      <c r="I338" s="66"/>
    </row>
    <row r="339" spans="9:9" x14ac:dyDescent="0.35">
      <c r="I339" s="66"/>
    </row>
    <row r="340" spans="9:9" x14ac:dyDescent="0.35">
      <c r="I340" s="66"/>
    </row>
    <row r="341" spans="9:9" x14ac:dyDescent="0.35">
      <c r="I341" s="66"/>
    </row>
    <row r="342" spans="9:9" x14ac:dyDescent="0.35">
      <c r="I342" s="66"/>
    </row>
    <row r="343" spans="9:9" x14ac:dyDescent="0.35">
      <c r="I343" s="66"/>
    </row>
    <row r="344" spans="9:9" x14ac:dyDescent="0.35">
      <c r="I344" s="66"/>
    </row>
    <row r="345" spans="9:9" x14ac:dyDescent="0.35">
      <c r="I345" s="66"/>
    </row>
    <row r="346" spans="9:9" x14ac:dyDescent="0.35">
      <c r="I346" s="66"/>
    </row>
    <row r="347" spans="9:9" x14ac:dyDescent="0.35">
      <c r="I347" s="66"/>
    </row>
    <row r="348" spans="9:9" x14ac:dyDescent="0.35">
      <c r="I348" s="66"/>
    </row>
    <row r="349" spans="9:9" x14ac:dyDescent="0.35">
      <c r="I349" s="66"/>
    </row>
    <row r="350" spans="9:9" x14ac:dyDescent="0.35">
      <c r="I350" s="66"/>
    </row>
    <row r="351" spans="9:9" x14ac:dyDescent="0.35">
      <c r="I351" s="66"/>
    </row>
    <row r="352" spans="9:9" x14ac:dyDescent="0.35">
      <c r="I352" s="66"/>
    </row>
    <row r="353" spans="9:9" x14ac:dyDescent="0.35">
      <c r="I353" s="66"/>
    </row>
    <row r="354" spans="9:9" x14ac:dyDescent="0.35">
      <c r="I354" s="66"/>
    </row>
    <row r="355" spans="9:9" x14ac:dyDescent="0.35">
      <c r="I355" s="66"/>
    </row>
    <row r="356" spans="9:9" x14ac:dyDescent="0.35">
      <c r="I356" s="66"/>
    </row>
    <row r="357" spans="9:9" x14ac:dyDescent="0.35">
      <c r="I357" s="66"/>
    </row>
    <row r="358" spans="9:9" x14ac:dyDescent="0.35">
      <c r="I358" s="66"/>
    </row>
    <row r="359" spans="9:9" x14ac:dyDescent="0.35">
      <c r="I359" s="66"/>
    </row>
    <row r="360" spans="9:9" x14ac:dyDescent="0.35">
      <c r="I360" s="66"/>
    </row>
    <row r="361" spans="9:9" x14ac:dyDescent="0.35">
      <c r="I361" s="66"/>
    </row>
    <row r="362" spans="9:9" x14ac:dyDescent="0.35">
      <c r="I362" s="66"/>
    </row>
    <row r="363" spans="9:9" x14ac:dyDescent="0.35">
      <c r="I363" s="66"/>
    </row>
    <row r="364" spans="9:9" x14ac:dyDescent="0.35">
      <c r="I364" s="66"/>
    </row>
    <row r="365" spans="9:9" x14ac:dyDescent="0.35">
      <c r="I365" s="66"/>
    </row>
    <row r="366" spans="9:9" x14ac:dyDescent="0.35">
      <c r="I366" s="66"/>
    </row>
    <row r="367" spans="9:9" x14ac:dyDescent="0.35">
      <c r="I367" s="66"/>
    </row>
    <row r="368" spans="9:9" x14ac:dyDescent="0.35">
      <c r="I368" s="66"/>
    </row>
    <row r="369" spans="9:9" x14ac:dyDescent="0.35">
      <c r="I369" s="66"/>
    </row>
    <row r="370" spans="9:9" x14ac:dyDescent="0.35">
      <c r="I370" s="66"/>
    </row>
    <row r="371" spans="9:9" x14ac:dyDescent="0.35">
      <c r="I371" s="66"/>
    </row>
    <row r="372" spans="9:9" x14ac:dyDescent="0.35">
      <c r="I372" s="66"/>
    </row>
    <row r="373" spans="9:9" x14ac:dyDescent="0.35">
      <c r="I373" s="66"/>
    </row>
    <row r="374" spans="9:9" x14ac:dyDescent="0.35">
      <c r="I374" s="66"/>
    </row>
    <row r="375" spans="9:9" x14ac:dyDescent="0.35">
      <c r="I375" s="66"/>
    </row>
    <row r="376" spans="9:9" x14ac:dyDescent="0.35">
      <c r="I376" s="66"/>
    </row>
    <row r="377" spans="9:9" x14ac:dyDescent="0.35">
      <c r="I377" s="66"/>
    </row>
    <row r="378" spans="9:9" x14ac:dyDescent="0.35">
      <c r="I378" s="66"/>
    </row>
    <row r="379" spans="9:9" x14ac:dyDescent="0.35">
      <c r="I379" s="66"/>
    </row>
    <row r="380" spans="9:9" x14ac:dyDescent="0.35">
      <c r="I380" s="66"/>
    </row>
    <row r="381" spans="9:9" x14ac:dyDescent="0.35">
      <c r="I381" s="66"/>
    </row>
    <row r="382" spans="9:9" x14ac:dyDescent="0.35">
      <c r="I382" s="66"/>
    </row>
    <row r="383" spans="9:9" x14ac:dyDescent="0.35">
      <c r="I383" s="66"/>
    </row>
    <row r="384" spans="9:9" x14ac:dyDescent="0.35">
      <c r="I384" s="66"/>
    </row>
    <row r="385" spans="9:9" x14ac:dyDescent="0.35">
      <c r="I385" s="66"/>
    </row>
    <row r="386" spans="9:9" x14ac:dyDescent="0.35">
      <c r="I386" s="66"/>
    </row>
    <row r="387" spans="9:9" x14ac:dyDescent="0.35">
      <c r="I387" s="66"/>
    </row>
    <row r="388" spans="9:9" x14ac:dyDescent="0.35">
      <c r="I388" s="66"/>
    </row>
    <row r="389" spans="9:9" x14ac:dyDescent="0.35">
      <c r="I389" s="66"/>
    </row>
    <row r="390" spans="9:9" x14ac:dyDescent="0.35">
      <c r="I390" s="66"/>
    </row>
    <row r="391" spans="9:9" x14ac:dyDescent="0.35">
      <c r="I391" s="66"/>
    </row>
    <row r="392" spans="9:9" x14ac:dyDescent="0.35">
      <c r="I392" s="66"/>
    </row>
    <row r="393" spans="9:9" x14ac:dyDescent="0.35">
      <c r="I393" s="66"/>
    </row>
    <row r="394" spans="9:9" x14ac:dyDescent="0.35">
      <c r="I394" s="66"/>
    </row>
    <row r="395" spans="9:9" x14ac:dyDescent="0.35">
      <c r="I395" s="66"/>
    </row>
    <row r="396" spans="9:9" x14ac:dyDescent="0.35">
      <c r="I396" s="66"/>
    </row>
    <row r="397" spans="9:9" x14ac:dyDescent="0.35">
      <c r="I397" s="66"/>
    </row>
    <row r="398" spans="9:9" x14ac:dyDescent="0.35">
      <c r="I398" s="66"/>
    </row>
    <row r="399" spans="9:9" x14ac:dyDescent="0.35">
      <c r="I399" s="66"/>
    </row>
    <row r="400" spans="9:9" x14ac:dyDescent="0.35">
      <c r="I400" s="66"/>
    </row>
    <row r="401" spans="9:9" x14ac:dyDescent="0.35">
      <c r="I401" s="66"/>
    </row>
    <row r="402" spans="9:9" x14ac:dyDescent="0.35">
      <c r="I402" s="66"/>
    </row>
    <row r="403" spans="9:9" x14ac:dyDescent="0.35">
      <c r="I403" s="66"/>
    </row>
    <row r="404" spans="9:9" x14ac:dyDescent="0.35">
      <c r="I404" s="66"/>
    </row>
    <row r="405" spans="9:9" x14ac:dyDescent="0.35">
      <c r="I405" s="66"/>
    </row>
    <row r="406" spans="9:9" x14ac:dyDescent="0.35">
      <c r="I406" s="66"/>
    </row>
    <row r="407" spans="9:9" x14ac:dyDescent="0.35">
      <c r="I407" s="66"/>
    </row>
    <row r="408" spans="9:9" x14ac:dyDescent="0.35">
      <c r="I408" s="66"/>
    </row>
    <row r="409" spans="9:9" x14ac:dyDescent="0.35">
      <c r="I409" s="66"/>
    </row>
    <row r="410" spans="9:9" x14ac:dyDescent="0.35">
      <c r="I410" s="66"/>
    </row>
    <row r="411" spans="9:9" x14ac:dyDescent="0.35">
      <c r="I411" s="66"/>
    </row>
    <row r="412" spans="9:9" x14ac:dyDescent="0.35">
      <c r="I412" s="66"/>
    </row>
    <row r="413" spans="9:9" x14ac:dyDescent="0.35">
      <c r="I413" s="66"/>
    </row>
    <row r="414" spans="9:9" x14ac:dyDescent="0.35">
      <c r="I414" s="66"/>
    </row>
    <row r="415" spans="9:9" x14ac:dyDescent="0.35">
      <c r="I415" s="66"/>
    </row>
    <row r="416" spans="9:9" x14ac:dyDescent="0.35">
      <c r="I416" s="66"/>
    </row>
    <row r="417" spans="9:9" x14ac:dyDescent="0.35">
      <c r="I417" s="66"/>
    </row>
    <row r="418" spans="9:9" x14ac:dyDescent="0.35">
      <c r="I418" s="66"/>
    </row>
    <row r="419" spans="9:9" x14ac:dyDescent="0.35">
      <c r="I419" s="66"/>
    </row>
    <row r="420" spans="9:9" x14ac:dyDescent="0.35">
      <c r="I420" s="66"/>
    </row>
    <row r="421" spans="9:9" x14ac:dyDescent="0.35">
      <c r="I421" s="66"/>
    </row>
    <row r="422" spans="9:9" x14ac:dyDescent="0.35">
      <c r="I422" s="66"/>
    </row>
    <row r="423" spans="9:9" x14ac:dyDescent="0.35">
      <c r="I423" s="66"/>
    </row>
    <row r="424" spans="9:9" x14ac:dyDescent="0.35">
      <c r="I424" s="66"/>
    </row>
    <row r="425" spans="9:9" x14ac:dyDescent="0.35">
      <c r="I425" s="66"/>
    </row>
    <row r="426" spans="9:9" x14ac:dyDescent="0.35">
      <c r="I426" s="66"/>
    </row>
    <row r="427" spans="9:9" x14ac:dyDescent="0.35">
      <c r="I427" s="66"/>
    </row>
    <row r="428" spans="9:9" x14ac:dyDescent="0.35">
      <c r="I428" s="66"/>
    </row>
    <row r="429" spans="9:9" x14ac:dyDescent="0.35">
      <c r="I429" s="66"/>
    </row>
    <row r="430" spans="9:9" x14ac:dyDescent="0.35">
      <c r="I430" s="66"/>
    </row>
    <row r="431" spans="9:9" x14ac:dyDescent="0.35">
      <c r="I431" s="66"/>
    </row>
    <row r="432" spans="9:9" x14ac:dyDescent="0.35">
      <c r="I432" s="66"/>
    </row>
    <row r="433" spans="9:9" x14ac:dyDescent="0.35">
      <c r="I433" s="66"/>
    </row>
    <row r="434" spans="9:9" x14ac:dyDescent="0.35">
      <c r="I434" s="66"/>
    </row>
    <row r="435" spans="9:9" x14ac:dyDescent="0.35">
      <c r="I435" s="66"/>
    </row>
    <row r="436" spans="9:9" x14ac:dyDescent="0.35">
      <c r="I436" s="66"/>
    </row>
    <row r="437" spans="9:9" x14ac:dyDescent="0.35">
      <c r="I437" s="66"/>
    </row>
    <row r="438" spans="9:9" x14ac:dyDescent="0.35">
      <c r="I438" s="66"/>
    </row>
    <row r="439" spans="9:9" x14ac:dyDescent="0.35">
      <c r="I439" s="66"/>
    </row>
    <row r="440" spans="9:9" x14ac:dyDescent="0.35">
      <c r="I440" s="66"/>
    </row>
    <row r="441" spans="9:9" x14ac:dyDescent="0.35">
      <c r="I441" s="66"/>
    </row>
    <row r="442" spans="9:9" x14ac:dyDescent="0.35">
      <c r="I442" s="66"/>
    </row>
    <row r="443" spans="9:9" x14ac:dyDescent="0.35">
      <c r="I443" s="66"/>
    </row>
    <row r="444" spans="9:9" x14ac:dyDescent="0.35">
      <c r="I444" s="66"/>
    </row>
    <row r="445" spans="9:9" x14ac:dyDescent="0.35">
      <c r="I445" s="66"/>
    </row>
    <row r="446" spans="9:9" x14ac:dyDescent="0.35">
      <c r="I446" s="66"/>
    </row>
    <row r="447" spans="9:9" x14ac:dyDescent="0.35">
      <c r="I447" s="66"/>
    </row>
    <row r="448" spans="9:9" x14ac:dyDescent="0.35">
      <c r="I448" s="66"/>
    </row>
    <row r="449" spans="9:9" x14ac:dyDescent="0.35">
      <c r="I449" s="66"/>
    </row>
    <row r="450" spans="9:9" x14ac:dyDescent="0.35">
      <c r="I450" s="66"/>
    </row>
    <row r="451" spans="9:9" x14ac:dyDescent="0.35">
      <c r="I451" s="66"/>
    </row>
    <row r="452" spans="9:9" x14ac:dyDescent="0.35">
      <c r="I452" s="66"/>
    </row>
    <row r="453" spans="9:9" x14ac:dyDescent="0.35">
      <c r="I453" s="66"/>
    </row>
    <row r="454" spans="9:9" x14ac:dyDescent="0.35">
      <c r="I454" s="66"/>
    </row>
    <row r="455" spans="9:9" x14ac:dyDescent="0.35">
      <c r="I455" s="66"/>
    </row>
    <row r="456" spans="9:9" x14ac:dyDescent="0.35">
      <c r="I456" s="66"/>
    </row>
    <row r="457" spans="9:9" x14ac:dyDescent="0.35">
      <c r="I457" s="66"/>
    </row>
    <row r="458" spans="9:9" x14ac:dyDescent="0.35">
      <c r="I458" s="66"/>
    </row>
    <row r="459" spans="9:9" x14ac:dyDescent="0.35">
      <c r="I459" s="66"/>
    </row>
    <row r="460" spans="9:9" x14ac:dyDescent="0.35">
      <c r="I460" s="66"/>
    </row>
    <row r="461" spans="9:9" x14ac:dyDescent="0.35">
      <c r="I461" s="66"/>
    </row>
    <row r="462" spans="9:9" x14ac:dyDescent="0.35">
      <c r="I462" s="66"/>
    </row>
    <row r="463" spans="9:9" x14ac:dyDescent="0.35">
      <c r="I463" s="66"/>
    </row>
    <row r="464" spans="9:9" x14ac:dyDescent="0.35">
      <c r="I464" s="66"/>
    </row>
    <row r="465" spans="9:9" x14ac:dyDescent="0.35">
      <c r="I465" s="66"/>
    </row>
    <row r="466" spans="9:9" x14ac:dyDescent="0.35">
      <c r="I466" s="66"/>
    </row>
    <row r="467" spans="9:9" x14ac:dyDescent="0.35">
      <c r="I467" s="66"/>
    </row>
    <row r="468" spans="9:9" x14ac:dyDescent="0.35">
      <c r="I468" s="66"/>
    </row>
    <row r="469" spans="9:9" x14ac:dyDescent="0.35">
      <c r="I469" s="66"/>
    </row>
    <row r="470" spans="9:9" x14ac:dyDescent="0.35">
      <c r="I470" s="66"/>
    </row>
    <row r="471" spans="9:9" x14ac:dyDescent="0.35">
      <c r="I471" s="66"/>
    </row>
    <row r="472" spans="9:9" x14ac:dyDescent="0.35">
      <c r="I472" s="66"/>
    </row>
    <row r="473" spans="9:9" x14ac:dyDescent="0.35">
      <c r="I473" s="66"/>
    </row>
    <row r="474" spans="9:9" x14ac:dyDescent="0.35">
      <c r="I474" s="66"/>
    </row>
    <row r="475" spans="9:9" x14ac:dyDescent="0.35">
      <c r="I475" s="66"/>
    </row>
    <row r="476" spans="9:9" x14ac:dyDescent="0.35">
      <c r="I476" s="66"/>
    </row>
    <row r="477" spans="9:9" x14ac:dyDescent="0.35">
      <c r="I477" s="66"/>
    </row>
    <row r="478" spans="9:9" x14ac:dyDescent="0.35">
      <c r="I478" s="66"/>
    </row>
    <row r="479" spans="9:9" x14ac:dyDescent="0.35">
      <c r="I479" s="66"/>
    </row>
    <row r="480" spans="9:9" x14ac:dyDescent="0.35">
      <c r="I480" s="66"/>
    </row>
    <row r="481" spans="9:9" x14ac:dyDescent="0.35">
      <c r="I481" s="66"/>
    </row>
    <row r="482" spans="9:9" x14ac:dyDescent="0.35">
      <c r="I482" s="66"/>
    </row>
    <row r="483" spans="9:9" x14ac:dyDescent="0.35">
      <c r="I483" s="66"/>
    </row>
    <row r="484" spans="9:9" x14ac:dyDescent="0.35">
      <c r="I484" s="66"/>
    </row>
    <row r="485" spans="9:9" x14ac:dyDescent="0.35">
      <c r="I485" s="66"/>
    </row>
    <row r="486" spans="9:9" x14ac:dyDescent="0.35">
      <c r="I486" s="66"/>
    </row>
    <row r="487" spans="9:9" x14ac:dyDescent="0.35">
      <c r="I487" s="66"/>
    </row>
    <row r="488" spans="9:9" x14ac:dyDescent="0.35">
      <c r="I488" s="66"/>
    </row>
    <row r="489" spans="9:9" x14ac:dyDescent="0.35">
      <c r="I489" s="66"/>
    </row>
    <row r="490" spans="9:9" x14ac:dyDescent="0.35">
      <c r="I490" s="66"/>
    </row>
    <row r="491" spans="9:9" x14ac:dyDescent="0.35">
      <c r="I491" s="66"/>
    </row>
    <row r="492" spans="9:9" x14ac:dyDescent="0.35">
      <c r="I492" s="66"/>
    </row>
    <row r="493" spans="9:9" x14ac:dyDescent="0.35">
      <c r="I493" s="66"/>
    </row>
    <row r="494" spans="9:9" x14ac:dyDescent="0.35">
      <c r="I494" s="66"/>
    </row>
    <row r="495" spans="9:9" x14ac:dyDescent="0.35">
      <c r="I495" s="66"/>
    </row>
    <row r="496" spans="9:9" x14ac:dyDescent="0.35">
      <c r="I496" s="66"/>
    </row>
    <row r="497" spans="9:9" x14ac:dyDescent="0.35">
      <c r="I497" s="66"/>
    </row>
    <row r="498" spans="9:9" x14ac:dyDescent="0.35">
      <c r="I498" s="66"/>
    </row>
    <row r="499" spans="9:9" x14ac:dyDescent="0.35">
      <c r="I499" s="66"/>
    </row>
    <row r="500" spans="9:9" x14ac:dyDescent="0.35">
      <c r="I500" s="66"/>
    </row>
    <row r="501" spans="9:9" x14ac:dyDescent="0.35">
      <c r="I501" s="66"/>
    </row>
    <row r="502" spans="9:9" x14ac:dyDescent="0.35">
      <c r="I502" s="66"/>
    </row>
    <row r="503" spans="9:9" x14ac:dyDescent="0.35">
      <c r="I503" s="66"/>
    </row>
    <row r="504" spans="9:9" x14ac:dyDescent="0.35">
      <c r="I504" s="66"/>
    </row>
    <row r="505" spans="9:9" x14ac:dyDescent="0.35">
      <c r="I505" s="66"/>
    </row>
    <row r="506" spans="9:9" x14ac:dyDescent="0.35">
      <c r="I506" s="66"/>
    </row>
    <row r="507" spans="9:9" x14ac:dyDescent="0.35">
      <c r="I507" s="66"/>
    </row>
    <row r="508" spans="9:9" x14ac:dyDescent="0.35">
      <c r="I508" s="66"/>
    </row>
    <row r="509" spans="9:9" x14ac:dyDescent="0.35">
      <c r="I509" s="66"/>
    </row>
    <row r="510" spans="9:9" x14ac:dyDescent="0.35">
      <c r="I510" s="66"/>
    </row>
    <row r="511" spans="9:9" x14ac:dyDescent="0.35">
      <c r="I511" s="66"/>
    </row>
    <row r="512" spans="9:9" x14ac:dyDescent="0.35">
      <c r="I512" s="66"/>
    </row>
    <row r="513" spans="9:9" x14ac:dyDescent="0.35">
      <c r="I513" s="66"/>
    </row>
    <row r="514" spans="9:9" x14ac:dyDescent="0.35">
      <c r="I514" s="66"/>
    </row>
    <row r="515" spans="9:9" x14ac:dyDescent="0.35">
      <c r="I515" s="66"/>
    </row>
    <row r="516" spans="9:9" x14ac:dyDescent="0.35">
      <c r="I516" s="66"/>
    </row>
    <row r="517" spans="9:9" x14ac:dyDescent="0.35">
      <c r="I517" s="66"/>
    </row>
    <row r="518" spans="9:9" x14ac:dyDescent="0.35">
      <c r="I518" s="66"/>
    </row>
    <row r="519" spans="9:9" x14ac:dyDescent="0.35">
      <c r="I519" s="66"/>
    </row>
    <row r="520" spans="9:9" x14ac:dyDescent="0.35">
      <c r="I520" s="66"/>
    </row>
    <row r="521" spans="9:9" x14ac:dyDescent="0.35">
      <c r="I521" s="66"/>
    </row>
    <row r="522" spans="9:9" x14ac:dyDescent="0.35">
      <c r="I522" s="66"/>
    </row>
    <row r="523" spans="9:9" x14ac:dyDescent="0.35">
      <c r="I523" s="66"/>
    </row>
    <row r="524" spans="9:9" x14ac:dyDescent="0.35">
      <c r="I524" s="66"/>
    </row>
    <row r="525" spans="9:9" x14ac:dyDescent="0.35">
      <c r="I525" s="66"/>
    </row>
    <row r="526" spans="9:9" x14ac:dyDescent="0.35">
      <c r="I526" s="66"/>
    </row>
    <row r="527" spans="9:9" x14ac:dyDescent="0.35">
      <c r="I527" s="66"/>
    </row>
    <row r="528" spans="9:9" x14ac:dyDescent="0.35">
      <c r="I528" s="66"/>
    </row>
    <row r="529" spans="9:9" x14ac:dyDescent="0.35">
      <c r="I529" s="66"/>
    </row>
    <row r="530" spans="9:9" x14ac:dyDescent="0.35">
      <c r="I530" s="66"/>
    </row>
    <row r="531" spans="9:9" x14ac:dyDescent="0.35">
      <c r="I531" s="66"/>
    </row>
    <row r="532" spans="9:9" x14ac:dyDescent="0.35">
      <c r="I532" s="66"/>
    </row>
    <row r="533" spans="9:9" x14ac:dyDescent="0.35">
      <c r="I533" s="66"/>
    </row>
    <row r="534" spans="9:9" x14ac:dyDescent="0.35">
      <c r="I534" s="66"/>
    </row>
    <row r="535" spans="9:9" x14ac:dyDescent="0.35">
      <c r="I535" s="66"/>
    </row>
    <row r="536" spans="9:9" x14ac:dyDescent="0.35">
      <c r="I536" s="66"/>
    </row>
    <row r="537" spans="9:9" x14ac:dyDescent="0.35">
      <c r="I537" s="66"/>
    </row>
    <row r="538" spans="9:9" x14ac:dyDescent="0.35">
      <c r="I538" s="66"/>
    </row>
    <row r="539" spans="9:9" x14ac:dyDescent="0.35">
      <c r="I539" s="66"/>
    </row>
    <row r="540" spans="9:9" x14ac:dyDescent="0.35">
      <c r="I540" s="66"/>
    </row>
    <row r="541" spans="9:9" x14ac:dyDescent="0.35">
      <c r="I541" s="66"/>
    </row>
    <row r="542" spans="9:9" x14ac:dyDescent="0.35">
      <c r="I542" s="66"/>
    </row>
    <row r="543" spans="9:9" x14ac:dyDescent="0.35">
      <c r="I543" s="66"/>
    </row>
    <row r="544" spans="9:9" x14ac:dyDescent="0.35">
      <c r="I544" s="66"/>
    </row>
    <row r="545" spans="9:9" x14ac:dyDescent="0.35">
      <c r="I545" s="66"/>
    </row>
    <row r="546" spans="9:9" x14ac:dyDescent="0.35">
      <c r="I546" s="66"/>
    </row>
    <row r="547" spans="9:9" x14ac:dyDescent="0.35">
      <c r="I547" s="66"/>
    </row>
    <row r="548" spans="9:9" x14ac:dyDescent="0.35">
      <c r="I548" s="66"/>
    </row>
    <row r="549" spans="9:9" x14ac:dyDescent="0.35">
      <c r="I549" s="66"/>
    </row>
    <row r="550" spans="9:9" x14ac:dyDescent="0.35">
      <c r="I550" s="66"/>
    </row>
    <row r="551" spans="9:9" x14ac:dyDescent="0.35">
      <c r="I551" s="66"/>
    </row>
    <row r="552" spans="9:9" x14ac:dyDescent="0.35">
      <c r="I552" s="66"/>
    </row>
    <row r="553" spans="9:9" x14ac:dyDescent="0.35">
      <c r="I553" s="66"/>
    </row>
    <row r="554" spans="9:9" x14ac:dyDescent="0.35">
      <c r="I554" s="66"/>
    </row>
    <row r="555" spans="9:9" x14ac:dyDescent="0.35">
      <c r="I555" s="66"/>
    </row>
    <row r="556" spans="9:9" x14ac:dyDescent="0.35">
      <c r="I556" s="66"/>
    </row>
    <row r="557" spans="9:9" x14ac:dyDescent="0.35">
      <c r="I557" s="66"/>
    </row>
    <row r="558" spans="9:9" x14ac:dyDescent="0.35">
      <c r="I558" s="66"/>
    </row>
    <row r="559" spans="9:9" x14ac:dyDescent="0.35">
      <c r="I559" s="66"/>
    </row>
    <row r="560" spans="9:9" x14ac:dyDescent="0.35">
      <c r="I560" s="66"/>
    </row>
    <row r="561" spans="9:9" x14ac:dyDescent="0.35">
      <c r="I561" s="66"/>
    </row>
    <row r="562" spans="9:9" x14ac:dyDescent="0.35">
      <c r="I562" s="66"/>
    </row>
    <row r="563" spans="9:9" x14ac:dyDescent="0.35">
      <c r="I563" s="66"/>
    </row>
    <row r="564" spans="9:9" x14ac:dyDescent="0.35">
      <c r="I564" s="66"/>
    </row>
    <row r="565" spans="9:9" x14ac:dyDescent="0.35">
      <c r="I565" s="66"/>
    </row>
    <row r="566" spans="9:9" x14ac:dyDescent="0.35">
      <c r="I566" s="66"/>
    </row>
    <row r="567" spans="9:9" x14ac:dyDescent="0.35">
      <c r="I567" s="66"/>
    </row>
    <row r="568" spans="9:9" x14ac:dyDescent="0.35">
      <c r="I568" s="66"/>
    </row>
    <row r="569" spans="9:9" x14ac:dyDescent="0.35">
      <c r="I569" s="66"/>
    </row>
    <row r="570" spans="9:9" x14ac:dyDescent="0.35">
      <c r="I570" s="66"/>
    </row>
    <row r="571" spans="9:9" x14ac:dyDescent="0.35">
      <c r="I571" s="66"/>
    </row>
    <row r="572" spans="9:9" x14ac:dyDescent="0.35">
      <c r="I572" s="66"/>
    </row>
    <row r="573" spans="9:9" x14ac:dyDescent="0.35">
      <c r="I573" s="66"/>
    </row>
    <row r="574" spans="9:9" x14ac:dyDescent="0.35">
      <c r="I574" s="66"/>
    </row>
    <row r="575" spans="9:9" x14ac:dyDescent="0.35">
      <c r="I575" s="66"/>
    </row>
    <row r="576" spans="9:9" x14ac:dyDescent="0.35">
      <c r="I576" s="66"/>
    </row>
    <row r="577" spans="9:9" x14ac:dyDescent="0.35">
      <c r="I577" s="66"/>
    </row>
    <row r="578" spans="9:9" x14ac:dyDescent="0.35">
      <c r="I578" s="66"/>
    </row>
    <row r="579" spans="9:9" x14ac:dyDescent="0.35">
      <c r="I579" s="66"/>
    </row>
    <row r="580" spans="9:9" x14ac:dyDescent="0.35">
      <c r="I580" s="66"/>
    </row>
    <row r="581" spans="9:9" x14ac:dyDescent="0.35">
      <c r="I581" s="66"/>
    </row>
    <row r="582" spans="9:9" x14ac:dyDescent="0.35">
      <c r="I582" s="66"/>
    </row>
    <row r="583" spans="9:9" x14ac:dyDescent="0.35">
      <c r="I583" s="66"/>
    </row>
    <row r="584" spans="9:9" x14ac:dyDescent="0.35">
      <c r="I584" s="66"/>
    </row>
    <row r="585" spans="9:9" x14ac:dyDescent="0.35">
      <c r="I585" s="66"/>
    </row>
    <row r="586" spans="9:9" x14ac:dyDescent="0.35">
      <c r="I586" s="66"/>
    </row>
    <row r="587" spans="9:9" x14ac:dyDescent="0.35">
      <c r="I587" s="66"/>
    </row>
    <row r="588" spans="9:9" x14ac:dyDescent="0.35">
      <c r="I588" s="66"/>
    </row>
    <row r="589" spans="9:9" x14ac:dyDescent="0.35">
      <c r="I589" s="66"/>
    </row>
    <row r="590" spans="9:9" x14ac:dyDescent="0.35">
      <c r="I590" s="66"/>
    </row>
    <row r="591" spans="9:9" x14ac:dyDescent="0.35">
      <c r="I591" s="66"/>
    </row>
    <row r="592" spans="9:9" x14ac:dyDescent="0.35">
      <c r="I592" s="66"/>
    </row>
    <row r="593" spans="9:9" x14ac:dyDescent="0.35">
      <c r="I593" s="66"/>
    </row>
    <row r="594" spans="9:9" x14ac:dyDescent="0.35">
      <c r="I594" s="66"/>
    </row>
    <row r="595" spans="9:9" x14ac:dyDescent="0.35">
      <c r="I595" s="66"/>
    </row>
    <row r="596" spans="9:9" x14ac:dyDescent="0.35">
      <c r="I596" s="66"/>
    </row>
    <row r="597" spans="9:9" x14ac:dyDescent="0.35">
      <c r="I597" s="66"/>
    </row>
    <row r="598" spans="9:9" x14ac:dyDescent="0.35">
      <c r="I598" s="66"/>
    </row>
    <row r="599" spans="9:9" x14ac:dyDescent="0.35">
      <c r="I599" s="66"/>
    </row>
    <row r="600" spans="9:9" x14ac:dyDescent="0.35">
      <c r="I600" s="66"/>
    </row>
    <row r="601" spans="9:9" x14ac:dyDescent="0.35">
      <c r="I601" s="66"/>
    </row>
    <row r="602" spans="9:9" x14ac:dyDescent="0.35">
      <c r="I602" s="66"/>
    </row>
    <row r="603" spans="9:9" x14ac:dyDescent="0.35">
      <c r="I603" s="66"/>
    </row>
    <row r="604" spans="9:9" x14ac:dyDescent="0.35">
      <c r="I604" s="66"/>
    </row>
    <row r="605" spans="9:9" x14ac:dyDescent="0.35">
      <c r="I605" s="66"/>
    </row>
    <row r="606" spans="9:9" x14ac:dyDescent="0.35">
      <c r="I606" s="66"/>
    </row>
    <row r="607" spans="9:9" x14ac:dyDescent="0.35">
      <c r="I607" s="66"/>
    </row>
    <row r="608" spans="9:9" x14ac:dyDescent="0.35">
      <c r="I608" s="66"/>
    </row>
    <row r="609" spans="9:9" x14ac:dyDescent="0.35">
      <c r="I609" s="66"/>
    </row>
    <row r="610" spans="9:9" x14ac:dyDescent="0.35">
      <c r="I610" s="66"/>
    </row>
    <row r="611" spans="9:9" x14ac:dyDescent="0.35">
      <c r="I611" s="66"/>
    </row>
    <row r="612" spans="9:9" x14ac:dyDescent="0.35">
      <c r="I612" s="66"/>
    </row>
    <row r="613" spans="9:9" x14ac:dyDescent="0.35">
      <c r="I613" s="66"/>
    </row>
    <row r="614" spans="9:9" x14ac:dyDescent="0.35">
      <c r="I614" s="66"/>
    </row>
    <row r="615" spans="9:9" x14ac:dyDescent="0.35">
      <c r="I615" s="66"/>
    </row>
    <row r="616" spans="9:9" x14ac:dyDescent="0.35">
      <c r="I616" s="66"/>
    </row>
    <row r="617" spans="9:9" x14ac:dyDescent="0.35">
      <c r="I617" s="66"/>
    </row>
    <row r="618" spans="9:9" x14ac:dyDescent="0.35">
      <c r="I618" s="66"/>
    </row>
    <row r="619" spans="9:9" x14ac:dyDescent="0.35">
      <c r="I619" s="66"/>
    </row>
    <row r="620" spans="9:9" x14ac:dyDescent="0.35">
      <c r="I620" s="66"/>
    </row>
    <row r="621" spans="9:9" x14ac:dyDescent="0.35">
      <c r="I621" s="66"/>
    </row>
    <row r="622" spans="9:9" x14ac:dyDescent="0.35">
      <c r="I622" s="66"/>
    </row>
    <row r="623" spans="9:9" x14ac:dyDescent="0.35">
      <c r="I623" s="66"/>
    </row>
    <row r="624" spans="9:9" x14ac:dyDescent="0.35">
      <c r="I624" s="66"/>
    </row>
    <row r="625" spans="9:9" x14ac:dyDescent="0.35">
      <c r="I625" s="66"/>
    </row>
    <row r="626" spans="9:9" x14ac:dyDescent="0.35">
      <c r="I626" s="66"/>
    </row>
    <row r="627" spans="9:9" x14ac:dyDescent="0.35">
      <c r="I627" s="66"/>
    </row>
    <row r="628" spans="9:9" x14ac:dyDescent="0.35">
      <c r="I628" s="66"/>
    </row>
    <row r="629" spans="9:9" x14ac:dyDescent="0.35">
      <c r="I629" s="66"/>
    </row>
    <row r="630" spans="9:9" x14ac:dyDescent="0.35">
      <c r="I630" s="66"/>
    </row>
    <row r="631" spans="9:9" x14ac:dyDescent="0.35">
      <c r="I631" s="66"/>
    </row>
    <row r="632" spans="9:9" x14ac:dyDescent="0.35">
      <c r="I632" s="66"/>
    </row>
    <row r="633" spans="9:9" x14ac:dyDescent="0.35">
      <c r="I633" s="66"/>
    </row>
    <row r="634" spans="9:9" x14ac:dyDescent="0.35">
      <c r="I634" s="66"/>
    </row>
    <row r="635" spans="9:9" x14ac:dyDescent="0.35">
      <c r="I635" s="66"/>
    </row>
    <row r="636" spans="9:9" x14ac:dyDescent="0.35">
      <c r="I636" s="66"/>
    </row>
    <row r="637" spans="9:9" x14ac:dyDescent="0.35">
      <c r="I637" s="66"/>
    </row>
    <row r="638" spans="9:9" x14ac:dyDescent="0.35">
      <c r="I638" s="66"/>
    </row>
    <row r="639" spans="9:9" x14ac:dyDescent="0.35">
      <c r="I639" s="66"/>
    </row>
    <row r="640" spans="9:9" x14ac:dyDescent="0.35">
      <c r="I640" s="66"/>
    </row>
    <row r="641" spans="9:9" x14ac:dyDescent="0.35">
      <c r="I641" s="66"/>
    </row>
    <row r="642" spans="9:9" x14ac:dyDescent="0.35">
      <c r="I642" s="66"/>
    </row>
    <row r="643" spans="9:9" x14ac:dyDescent="0.35">
      <c r="I643" s="66"/>
    </row>
    <row r="644" spans="9:9" x14ac:dyDescent="0.35">
      <c r="I644" s="66"/>
    </row>
    <row r="645" spans="9:9" x14ac:dyDescent="0.35">
      <c r="I645" s="66"/>
    </row>
    <row r="646" spans="9:9" x14ac:dyDescent="0.35">
      <c r="I646" s="66"/>
    </row>
    <row r="647" spans="9:9" x14ac:dyDescent="0.35">
      <c r="I647" s="66"/>
    </row>
    <row r="648" spans="9:9" x14ac:dyDescent="0.35">
      <c r="I648" s="66"/>
    </row>
    <row r="649" spans="9:9" x14ac:dyDescent="0.35">
      <c r="I649" s="66"/>
    </row>
    <row r="650" spans="9:9" x14ac:dyDescent="0.35">
      <c r="I650" s="66"/>
    </row>
    <row r="651" spans="9:9" x14ac:dyDescent="0.35">
      <c r="I651" s="66"/>
    </row>
    <row r="652" spans="9:9" x14ac:dyDescent="0.35">
      <c r="I652" s="66"/>
    </row>
    <row r="653" spans="9:9" x14ac:dyDescent="0.35">
      <c r="I653" s="66"/>
    </row>
    <row r="654" spans="9:9" x14ac:dyDescent="0.35">
      <c r="I654" s="66"/>
    </row>
    <row r="655" spans="9:9" x14ac:dyDescent="0.35">
      <c r="I655" s="66"/>
    </row>
    <row r="656" spans="9:9" x14ac:dyDescent="0.35">
      <c r="I656" s="66"/>
    </row>
    <row r="657" spans="9:9" x14ac:dyDescent="0.35">
      <c r="I657" s="66"/>
    </row>
    <row r="658" spans="9:9" x14ac:dyDescent="0.35">
      <c r="I658" s="66"/>
    </row>
    <row r="659" spans="9:9" x14ac:dyDescent="0.35">
      <c r="I659" s="66"/>
    </row>
    <row r="660" spans="9:9" x14ac:dyDescent="0.35">
      <c r="I660" s="66"/>
    </row>
    <row r="661" spans="9:9" x14ac:dyDescent="0.35">
      <c r="I661" s="66"/>
    </row>
    <row r="662" spans="9:9" x14ac:dyDescent="0.35">
      <c r="I662" s="66"/>
    </row>
    <row r="663" spans="9:9" x14ac:dyDescent="0.35">
      <c r="I663" s="66"/>
    </row>
    <row r="664" spans="9:9" x14ac:dyDescent="0.35">
      <c r="I664" s="66"/>
    </row>
    <row r="665" spans="9:9" x14ac:dyDescent="0.35">
      <c r="I665" s="66"/>
    </row>
    <row r="666" spans="9:9" x14ac:dyDescent="0.35">
      <c r="I666" s="66"/>
    </row>
    <row r="667" spans="9:9" x14ac:dyDescent="0.35">
      <c r="I667" s="66"/>
    </row>
    <row r="668" spans="9:9" x14ac:dyDescent="0.35">
      <c r="I668" s="66"/>
    </row>
    <row r="669" spans="9:9" x14ac:dyDescent="0.35">
      <c r="I669" s="66"/>
    </row>
    <row r="670" spans="9:9" x14ac:dyDescent="0.35">
      <c r="I670" s="66"/>
    </row>
    <row r="671" spans="9:9" x14ac:dyDescent="0.35">
      <c r="I671" s="66"/>
    </row>
    <row r="672" spans="9:9" x14ac:dyDescent="0.35">
      <c r="I672" s="66"/>
    </row>
    <row r="673" spans="9:9" x14ac:dyDescent="0.35">
      <c r="I673" s="66"/>
    </row>
    <row r="674" spans="9:9" x14ac:dyDescent="0.35">
      <c r="I674" s="66"/>
    </row>
    <row r="675" spans="9:9" x14ac:dyDescent="0.35">
      <c r="I675" s="66"/>
    </row>
    <row r="676" spans="9:9" x14ac:dyDescent="0.35">
      <c r="I676" s="66"/>
    </row>
    <row r="677" spans="9:9" x14ac:dyDescent="0.35">
      <c r="I677" s="66"/>
    </row>
    <row r="678" spans="9:9" x14ac:dyDescent="0.35">
      <c r="I678" s="66"/>
    </row>
    <row r="679" spans="9:9" x14ac:dyDescent="0.35">
      <c r="I679" s="66"/>
    </row>
    <row r="680" spans="9:9" x14ac:dyDescent="0.35">
      <c r="I680" s="66"/>
    </row>
    <row r="681" spans="9:9" x14ac:dyDescent="0.35">
      <c r="I681" s="66"/>
    </row>
    <row r="682" spans="9:9" x14ac:dyDescent="0.35">
      <c r="I682" s="66"/>
    </row>
    <row r="683" spans="9:9" x14ac:dyDescent="0.35">
      <c r="I683" s="66"/>
    </row>
    <row r="684" spans="9:9" x14ac:dyDescent="0.35">
      <c r="I684" s="66"/>
    </row>
    <row r="685" spans="9:9" x14ac:dyDescent="0.35">
      <c r="I685" s="66"/>
    </row>
    <row r="686" spans="9:9" x14ac:dyDescent="0.35">
      <c r="I686" s="66"/>
    </row>
    <row r="687" spans="9:9" x14ac:dyDescent="0.35">
      <c r="I687" s="66"/>
    </row>
    <row r="688" spans="9:9" x14ac:dyDescent="0.35">
      <c r="I688" s="66"/>
    </row>
    <row r="689" spans="9:9" x14ac:dyDescent="0.35">
      <c r="I689" s="66"/>
    </row>
    <row r="690" spans="9:9" x14ac:dyDescent="0.35">
      <c r="I690" s="66"/>
    </row>
    <row r="691" spans="9:9" x14ac:dyDescent="0.35">
      <c r="I691" s="66"/>
    </row>
    <row r="692" spans="9:9" x14ac:dyDescent="0.35">
      <c r="I692" s="66"/>
    </row>
    <row r="693" spans="9:9" x14ac:dyDescent="0.35">
      <c r="I693" s="66"/>
    </row>
    <row r="694" spans="9:9" x14ac:dyDescent="0.35">
      <c r="I694" s="66"/>
    </row>
    <row r="695" spans="9:9" x14ac:dyDescent="0.35">
      <c r="I695" s="66"/>
    </row>
    <row r="696" spans="9:9" x14ac:dyDescent="0.35">
      <c r="I696" s="66"/>
    </row>
    <row r="697" spans="9:9" x14ac:dyDescent="0.35">
      <c r="I697" s="66"/>
    </row>
    <row r="698" spans="9:9" x14ac:dyDescent="0.35">
      <c r="I698" s="66"/>
    </row>
    <row r="699" spans="9:9" x14ac:dyDescent="0.35">
      <c r="I699" s="66"/>
    </row>
    <row r="700" spans="9:9" x14ac:dyDescent="0.35">
      <c r="I700" s="66"/>
    </row>
    <row r="701" spans="9:9" x14ac:dyDescent="0.35">
      <c r="I701" s="66"/>
    </row>
    <row r="702" spans="9:9" x14ac:dyDescent="0.35">
      <c r="I702" s="66"/>
    </row>
    <row r="703" spans="9:9" x14ac:dyDescent="0.35">
      <c r="I703" s="66"/>
    </row>
    <row r="704" spans="9:9" x14ac:dyDescent="0.35">
      <c r="I704" s="66"/>
    </row>
    <row r="705" spans="9:9" x14ac:dyDescent="0.35">
      <c r="I705" s="66"/>
    </row>
    <row r="706" spans="9:9" x14ac:dyDescent="0.35">
      <c r="I706" s="66"/>
    </row>
    <row r="707" spans="9:9" x14ac:dyDescent="0.35">
      <c r="I707" s="66"/>
    </row>
    <row r="708" spans="9:9" x14ac:dyDescent="0.35">
      <c r="I708" s="66"/>
    </row>
    <row r="709" spans="9:9" x14ac:dyDescent="0.35">
      <c r="I709" s="66"/>
    </row>
    <row r="710" spans="9:9" x14ac:dyDescent="0.35">
      <c r="I710" s="66"/>
    </row>
    <row r="711" spans="9:9" x14ac:dyDescent="0.35">
      <c r="I711" s="66"/>
    </row>
    <row r="712" spans="9:9" x14ac:dyDescent="0.35">
      <c r="I712" s="66"/>
    </row>
    <row r="713" spans="9:9" x14ac:dyDescent="0.35">
      <c r="I713" s="66"/>
    </row>
    <row r="714" spans="9:9" x14ac:dyDescent="0.35">
      <c r="I714" s="66"/>
    </row>
    <row r="715" spans="9:9" x14ac:dyDescent="0.35">
      <c r="I715" s="66"/>
    </row>
    <row r="716" spans="9:9" x14ac:dyDescent="0.35">
      <c r="I716" s="66"/>
    </row>
    <row r="717" spans="9:9" x14ac:dyDescent="0.35">
      <c r="I717" s="66"/>
    </row>
    <row r="718" spans="9:9" x14ac:dyDescent="0.35">
      <c r="I718" s="66"/>
    </row>
    <row r="719" spans="9:9" x14ac:dyDescent="0.35">
      <c r="I719" s="66"/>
    </row>
    <row r="720" spans="9:9" x14ac:dyDescent="0.35">
      <c r="I720" s="66"/>
    </row>
    <row r="721" spans="9:9" x14ac:dyDescent="0.35">
      <c r="I721" s="66"/>
    </row>
    <row r="722" spans="9:9" x14ac:dyDescent="0.35">
      <c r="I722" s="66"/>
    </row>
    <row r="723" spans="9:9" x14ac:dyDescent="0.35">
      <c r="I723" s="66"/>
    </row>
    <row r="724" spans="9:9" x14ac:dyDescent="0.35">
      <c r="I724" s="66"/>
    </row>
    <row r="725" spans="9:9" x14ac:dyDescent="0.35">
      <c r="I725" s="66"/>
    </row>
    <row r="726" spans="9:9" x14ac:dyDescent="0.35">
      <c r="I726" s="66"/>
    </row>
    <row r="727" spans="9:9" x14ac:dyDescent="0.35">
      <c r="I727" s="66"/>
    </row>
    <row r="728" spans="9:9" x14ac:dyDescent="0.35">
      <c r="I728" s="66"/>
    </row>
    <row r="729" spans="9:9" x14ac:dyDescent="0.35">
      <c r="I729" s="66"/>
    </row>
    <row r="730" spans="9:9" x14ac:dyDescent="0.35">
      <c r="I730" s="66"/>
    </row>
    <row r="731" spans="9:9" x14ac:dyDescent="0.35">
      <c r="I731" s="66"/>
    </row>
    <row r="732" spans="9:9" x14ac:dyDescent="0.35">
      <c r="I732" s="66"/>
    </row>
    <row r="733" spans="9:9" x14ac:dyDescent="0.35">
      <c r="I733" s="66"/>
    </row>
    <row r="734" spans="9:9" x14ac:dyDescent="0.35">
      <c r="I734" s="66"/>
    </row>
    <row r="735" spans="9:9" x14ac:dyDescent="0.35">
      <c r="I735" s="66"/>
    </row>
    <row r="736" spans="9:9" x14ac:dyDescent="0.35">
      <c r="I736" s="66"/>
    </row>
    <row r="737" spans="9:9" x14ac:dyDescent="0.35">
      <c r="I737" s="66"/>
    </row>
    <row r="738" spans="9:9" x14ac:dyDescent="0.35">
      <c r="I738" s="66"/>
    </row>
    <row r="739" spans="9:9" x14ac:dyDescent="0.35">
      <c r="I739" s="66"/>
    </row>
    <row r="740" spans="9:9" x14ac:dyDescent="0.35">
      <c r="I740" s="66"/>
    </row>
    <row r="741" spans="9:9" x14ac:dyDescent="0.35">
      <c r="I741" s="66"/>
    </row>
    <row r="742" spans="9:9" x14ac:dyDescent="0.35">
      <c r="I742" s="66"/>
    </row>
    <row r="743" spans="9:9" x14ac:dyDescent="0.35">
      <c r="I743" s="66"/>
    </row>
    <row r="744" spans="9:9" x14ac:dyDescent="0.35">
      <c r="I744" s="66"/>
    </row>
    <row r="745" spans="9:9" x14ac:dyDescent="0.35">
      <c r="I745" s="66"/>
    </row>
    <row r="746" spans="9:9" x14ac:dyDescent="0.35">
      <c r="I746" s="66"/>
    </row>
    <row r="747" spans="9:9" x14ac:dyDescent="0.35">
      <c r="I747" s="66"/>
    </row>
    <row r="748" spans="9:9" x14ac:dyDescent="0.35">
      <c r="I748" s="66"/>
    </row>
    <row r="749" spans="9:9" x14ac:dyDescent="0.35">
      <c r="I749" s="66"/>
    </row>
    <row r="750" spans="9:9" x14ac:dyDescent="0.35">
      <c r="I750" s="66"/>
    </row>
    <row r="751" spans="9:9" x14ac:dyDescent="0.35">
      <c r="I751" s="66"/>
    </row>
    <row r="752" spans="9:9" x14ac:dyDescent="0.35">
      <c r="I752" s="66"/>
    </row>
    <row r="753" spans="9:9" x14ac:dyDescent="0.35">
      <c r="I753" s="66"/>
    </row>
    <row r="754" spans="9:9" x14ac:dyDescent="0.35">
      <c r="I754" s="66"/>
    </row>
    <row r="755" spans="9:9" x14ac:dyDescent="0.35">
      <c r="I755" s="66"/>
    </row>
    <row r="756" spans="9:9" x14ac:dyDescent="0.35">
      <c r="I756" s="66"/>
    </row>
    <row r="757" spans="9:9" x14ac:dyDescent="0.35">
      <c r="I757" s="66"/>
    </row>
    <row r="758" spans="9:9" x14ac:dyDescent="0.35">
      <c r="I758" s="66"/>
    </row>
    <row r="759" spans="9:9" x14ac:dyDescent="0.35">
      <c r="I759" s="66"/>
    </row>
    <row r="760" spans="9:9" x14ac:dyDescent="0.35">
      <c r="I760" s="66"/>
    </row>
    <row r="761" spans="9:9" x14ac:dyDescent="0.35">
      <c r="I761" s="66"/>
    </row>
    <row r="762" spans="9:9" x14ac:dyDescent="0.35">
      <c r="I762" s="66"/>
    </row>
    <row r="763" spans="9:9" x14ac:dyDescent="0.35">
      <c r="I763" s="66"/>
    </row>
    <row r="764" spans="9:9" x14ac:dyDescent="0.35">
      <c r="I764" s="66"/>
    </row>
    <row r="765" spans="9:9" x14ac:dyDescent="0.35">
      <c r="I765" s="66"/>
    </row>
    <row r="766" spans="9:9" x14ac:dyDescent="0.35">
      <c r="I766" s="66"/>
    </row>
    <row r="767" spans="9:9" x14ac:dyDescent="0.35">
      <c r="I767" s="66"/>
    </row>
    <row r="768" spans="9:9" x14ac:dyDescent="0.35">
      <c r="I768" s="66"/>
    </row>
    <row r="769" spans="9:9" x14ac:dyDescent="0.35">
      <c r="I769" s="66"/>
    </row>
    <row r="770" spans="9:9" x14ac:dyDescent="0.35">
      <c r="I770" s="66"/>
    </row>
    <row r="771" spans="9:9" x14ac:dyDescent="0.35">
      <c r="I771" s="66"/>
    </row>
    <row r="772" spans="9:9" x14ac:dyDescent="0.35">
      <c r="I772" s="66"/>
    </row>
    <row r="773" spans="9:9" x14ac:dyDescent="0.35">
      <c r="I773" s="66"/>
    </row>
    <row r="774" spans="9:9" x14ac:dyDescent="0.35">
      <c r="I774" s="66"/>
    </row>
    <row r="775" spans="9:9" x14ac:dyDescent="0.35">
      <c r="I775" s="66"/>
    </row>
    <row r="776" spans="9:9" x14ac:dyDescent="0.35">
      <c r="I776" s="66"/>
    </row>
    <row r="777" spans="9:9" x14ac:dyDescent="0.35">
      <c r="I777" s="66"/>
    </row>
    <row r="778" spans="9:9" x14ac:dyDescent="0.35">
      <c r="I778" s="66"/>
    </row>
    <row r="779" spans="9:9" x14ac:dyDescent="0.35">
      <c r="I779" s="66"/>
    </row>
    <row r="780" spans="9:9" x14ac:dyDescent="0.35">
      <c r="I780" s="66"/>
    </row>
    <row r="781" spans="9:9" x14ac:dyDescent="0.35">
      <c r="I781" s="66"/>
    </row>
    <row r="782" spans="9:9" x14ac:dyDescent="0.35">
      <c r="I782" s="66"/>
    </row>
    <row r="783" spans="9:9" x14ac:dyDescent="0.35">
      <c r="I783" s="66"/>
    </row>
    <row r="784" spans="9:9" x14ac:dyDescent="0.35">
      <c r="I784" s="66"/>
    </row>
    <row r="785" spans="9:9" x14ac:dyDescent="0.35">
      <c r="I785" s="66"/>
    </row>
    <row r="786" spans="9:9" x14ac:dyDescent="0.35">
      <c r="I786" s="66"/>
    </row>
    <row r="787" spans="9:9" x14ac:dyDescent="0.35">
      <c r="I787" s="66"/>
    </row>
    <row r="788" spans="9:9" x14ac:dyDescent="0.35">
      <c r="I788" s="66"/>
    </row>
    <row r="789" spans="9:9" x14ac:dyDescent="0.35">
      <c r="I789" s="66"/>
    </row>
    <row r="790" spans="9:9" x14ac:dyDescent="0.35">
      <c r="I790" s="66"/>
    </row>
    <row r="791" spans="9:9" x14ac:dyDescent="0.35">
      <c r="I791" s="66"/>
    </row>
    <row r="792" spans="9:9" x14ac:dyDescent="0.35">
      <c r="I792" s="66"/>
    </row>
    <row r="793" spans="9:9" x14ac:dyDescent="0.35">
      <c r="I793" s="66"/>
    </row>
    <row r="794" spans="9:9" x14ac:dyDescent="0.35">
      <c r="I794" s="66"/>
    </row>
    <row r="795" spans="9:9" x14ac:dyDescent="0.35">
      <c r="I795" s="66"/>
    </row>
    <row r="796" spans="9:9" x14ac:dyDescent="0.35">
      <c r="I796" s="66"/>
    </row>
    <row r="797" spans="9:9" x14ac:dyDescent="0.35">
      <c r="I797" s="66"/>
    </row>
    <row r="798" spans="9:9" x14ac:dyDescent="0.35">
      <c r="I798" s="66"/>
    </row>
    <row r="799" spans="9:9" x14ac:dyDescent="0.35">
      <c r="I799" s="66"/>
    </row>
    <row r="800" spans="9:9" x14ac:dyDescent="0.35">
      <c r="I800" s="66"/>
    </row>
    <row r="801" spans="9:9" x14ac:dyDescent="0.35">
      <c r="I801" s="66"/>
    </row>
    <row r="802" spans="9:9" x14ac:dyDescent="0.35">
      <c r="I802" s="66"/>
    </row>
    <row r="803" spans="9:9" x14ac:dyDescent="0.35">
      <c r="I803" s="66"/>
    </row>
    <row r="804" spans="9:9" x14ac:dyDescent="0.35">
      <c r="I804" s="66"/>
    </row>
    <row r="805" spans="9:9" x14ac:dyDescent="0.35">
      <c r="I805" s="66"/>
    </row>
    <row r="806" spans="9:9" x14ac:dyDescent="0.35">
      <c r="I806" s="66"/>
    </row>
    <row r="807" spans="9:9" x14ac:dyDescent="0.35">
      <c r="I807" s="66"/>
    </row>
    <row r="808" spans="9:9" x14ac:dyDescent="0.35">
      <c r="I808" s="66"/>
    </row>
    <row r="809" spans="9:9" x14ac:dyDescent="0.35">
      <c r="I809" s="66"/>
    </row>
    <row r="810" spans="9:9" x14ac:dyDescent="0.35">
      <c r="I810" s="66"/>
    </row>
    <row r="811" spans="9:9" x14ac:dyDescent="0.35">
      <c r="I811" s="66"/>
    </row>
    <row r="812" spans="9:9" x14ac:dyDescent="0.35">
      <c r="I812" s="66"/>
    </row>
    <row r="813" spans="9:9" x14ac:dyDescent="0.35">
      <c r="I813" s="66"/>
    </row>
    <row r="814" spans="9:9" x14ac:dyDescent="0.35">
      <c r="I814" s="66"/>
    </row>
    <row r="815" spans="9:9" x14ac:dyDescent="0.35">
      <c r="I815" s="66"/>
    </row>
    <row r="816" spans="9:9" x14ac:dyDescent="0.35">
      <c r="I816" s="66"/>
    </row>
    <row r="817" spans="9:9" x14ac:dyDescent="0.35">
      <c r="I817" s="66"/>
    </row>
    <row r="818" spans="9:9" x14ac:dyDescent="0.35">
      <c r="I818" s="66"/>
    </row>
    <row r="819" spans="9:9" x14ac:dyDescent="0.35">
      <c r="I819" s="66"/>
    </row>
    <row r="820" spans="9:9" x14ac:dyDescent="0.35">
      <c r="I820" s="66"/>
    </row>
    <row r="821" spans="9:9" x14ac:dyDescent="0.35">
      <c r="I821" s="66"/>
    </row>
    <row r="822" spans="9:9" x14ac:dyDescent="0.35">
      <c r="I822" s="66"/>
    </row>
    <row r="823" spans="9:9" x14ac:dyDescent="0.35">
      <c r="I823" s="66"/>
    </row>
    <row r="824" spans="9:9" x14ac:dyDescent="0.35">
      <c r="I824" s="66"/>
    </row>
    <row r="825" spans="9:9" x14ac:dyDescent="0.35">
      <c r="I825" s="66"/>
    </row>
    <row r="826" spans="9:9" x14ac:dyDescent="0.35">
      <c r="I826" s="66"/>
    </row>
    <row r="827" spans="9:9" x14ac:dyDescent="0.35">
      <c r="I827" s="66"/>
    </row>
    <row r="828" spans="9:9" x14ac:dyDescent="0.35">
      <c r="I828" s="66"/>
    </row>
    <row r="829" spans="9:9" x14ac:dyDescent="0.35">
      <c r="I829" s="66"/>
    </row>
    <row r="830" spans="9:9" x14ac:dyDescent="0.35">
      <c r="I830" s="66"/>
    </row>
    <row r="831" spans="9:9" x14ac:dyDescent="0.35">
      <c r="I831" s="66"/>
    </row>
    <row r="832" spans="9:9" x14ac:dyDescent="0.35">
      <c r="I832" s="66"/>
    </row>
    <row r="833" spans="9:9" x14ac:dyDescent="0.35">
      <c r="I833" s="66"/>
    </row>
    <row r="834" spans="9:9" x14ac:dyDescent="0.35">
      <c r="I834" s="66"/>
    </row>
    <row r="835" spans="9:9" x14ac:dyDescent="0.35">
      <c r="I835" s="66"/>
    </row>
    <row r="836" spans="9:9" x14ac:dyDescent="0.35">
      <c r="I836" s="66"/>
    </row>
    <row r="837" spans="9:9" x14ac:dyDescent="0.35">
      <c r="I837" s="66"/>
    </row>
    <row r="838" spans="9:9" x14ac:dyDescent="0.35">
      <c r="I838" s="66"/>
    </row>
    <row r="839" spans="9:9" x14ac:dyDescent="0.35">
      <c r="I839" s="66"/>
    </row>
    <row r="840" spans="9:9" x14ac:dyDescent="0.35">
      <c r="I840" s="66"/>
    </row>
    <row r="841" spans="9:9" x14ac:dyDescent="0.35">
      <c r="I841" s="66"/>
    </row>
    <row r="842" spans="9:9" x14ac:dyDescent="0.35">
      <c r="I842" s="66"/>
    </row>
    <row r="843" spans="9:9" x14ac:dyDescent="0.35">
      <c r="I843" s="66"/>
    </row>
    <row r="844" spans="9:9" x14ac:dyDescent="0.35">
      <c r="I844" s="66"/>
    </row>
    <row r="845" spans="9:9" x14ac:dyDescent="0.35">
      <c r="I845" s="66"/>
    </row>
    <row r="846" spans="9:9" x14ac:dyDescent="0.35">
      <c r="I846" s="66"/>
    </row>
    <row r="847" spans="9:9" x14ac:dyDescent="0.35">
      <c r="I847" s="66"/>
    </row>
    <row r="848" spans="9:9" x14ac:dyDescent="0.35">
      <c r="I848" s="66"/>
    </row>
    <row r="849" spans="9:9" x14ac:dyDescent="0.35">
      <c r="I849" s="66"/>
    </row>
    <row r="850" spans="9:9" x14ac:dyDescent="0.35">
      <c r="I850" s="66"/>
    </row>
    <row r="851" spans="9:9" x14ac:dyDescent="0.35">
      <c r="I851" s="66"/>
    </row>
    <row r="852" spans="9:9" x14ac:dyDescent="0.35">
      <c r="I852" s="66"/>
    </row>
    <row r="853" spans="9:9" x14ac:dyDescent="0.35">
      <c r="I853" s="66"/>
    </row>
    <row r="854" spans="9:9" x14ac:dyDescent="0.35">
      <c r="I854" s="66"/>
    </row>
    <row r="855" spans="9:9" x14ac:dyDescent="0.35">
      <c r="I855" s="66"/>
    </row>
    <row r="856" spans="9:9" x14ac:dyDescent="0.35">
      <c r="I856" s="66"/>
    </row>
    <row r="857" spans="9:9" x14ac:dyDescent="0.35">
      <c r="I857" s="66"/>
    </row>
    <row r="858" spans="9:9" x14ac:dyDescent="0.35">
      <c r="I858" s="66"/>
    </row>
    <row r="859" spans="9:9" x14ac:dyDescent="0.35">
      <c r="I859" s="66"/>
    </row>
    <row r="860" spans="9:9" x14ac:dyDescent="0.35">
      <c r="I860" s="66"/>
    </row>
    <row r="861" spans="9:9" x14ac:dyDescent="0.35">
      <c r="I861" s="66"/>
    </row>
    <row r="862" spans="9:9" x14ac:dyDescent="0.35">
      <c r="I862" s="66"/>
    </row>
    <row r="863" spans="9:9" x14ac:dyDescent="0.35">
      <c r="I863" s="66"/>
    </row>
    <row r="864" spans="9:9" x14ac:dyDescent="0.35">
      <c r="I864" s="66"/>
    </row>
    <row r="865" spans="9:9" x14ac:dyDescent="0.35">
      <c r="I865" s="66"/>
    </row>
    <row r="866" spans="9:9" x14ac:dyDescent="0.35">
      <c r="I866" s="66"/>
    </row>
    <row r="867" spans="9:9" x14ac:dyDescent="0.35">
      <c r="I867" s="66"/>
    </row>
    <row r="868" spans="9:9" x14ac:dyDescent="0.35">
      <c r="I868" s="66"/>
    </row>
    <row r="869" spans="9:9" x14ac:dyDescent="0.35">
      <c r="I869" s="66"/>
    </row>
    <row r="870" spans="9:9" x14ac:dyDescent="0.35">
      <c r="I870" s="66"/>
    </row>
    <row r="871" spans="9:9" x14ac:dyDescent="0.35">
      <c r="I871" s="66"/>
    </row>
    <row r="872" spans="9:9" x14ac:dyDescent="0.35">
      <c r="I872" s="66"/>
    </row>
    <row r="873" spans="9:9" x14ac:dyDescent="0.35">
      <c r="I873" s="66"/>
    </row>
    <row r="874" spans="9:9" x14ac:dyDescent="0.35">
      <c r="I874" s="66"/>
    </row>
    <row r="875" spans="9:9" x14ac:dyDescent="0.35">
      <c r="I875" s="66"/>
    </row>
    <row r="876" spans="9:9" x14ac:dyDescent="0.35">
      <c r="I876" s="66"/>
    </row>
    <row r="877" spans="9:9" x14ac:dyDescent="0.35">
      <c r="I877" s="66"/>
    </row>
    <row r="878" spans="9:9" x14ac:dyDescent="0.35">
      <c r="I878" s="66"/>
    </row>
    <row r="879" spans="9:9" x14ac:dyDescent="0.35">
      <c r="I879" s="66"/>
    </row>
    <row r="880" spans="9:9" x14ac:dyDescent="0.35">
      <c r="I880" s="66"/>
    </row>
    <row r="881" spans="9:9" x14ac:dyDescent="0.35">
      <c r="I881" s="66"/>
    </row>
    <row r="882" spans="9:9" x14ac:dyDescent="0.35">
      <c r="I882" s="66"/>
    </row>
    <row r="883" spans="9:9" x14ac:dyDescent="0.35">
      <c r="I883" s="66"/>
    </row>
    <row r="884" spans="9:9" x14ac:dyDescent="0.35">
      <c r="I884" s="66"/>
    </row>
    <row r="885" spans="9:9" x14ac:dyDescent="0.35">
      <c r="I885" s="66"/>
    </row>
    <row r="886" spans="9:9" x14ac:dyDescent="0.35">
      <c r="I886" s="66"/>
    </row>
    <row r="887" spans="9:9" x14ac:dyDescent="0.35">
      <c r="I887" s="66"/>
    </row>
    <row r="888" spans="9:9" x14ac:dyDescent="0.35">
      <c r="I888" s="66"/>
    </row>
    <row r="889" spans="9:9" x14ac:dyDescent="0.35">
      <c r="I889" s="66"/>
    </row>
    <row r="890" spans="9:9" x14ac:dyDescent="0.35">
      <c r="I890" s="66"/>
    </row>
    <row r="891" spans="9:9" x14ac:dyDescent="0.35">
      <c r="I891" s="66"/>
    </row>
    <row r="892" spans="9:9" x14ac:dyDescent="0.35">
      <c r="I892" s="66"/>
    </row>
    <row r="893" spans="9:9" x14ac:dyDescent="0.35">
      <c r="I893" s="66"/>
    </row>
    <row r="894" spans="9:9" x14ac:dyDescent="0.35">
      <c r="I894" s="66"/>
    </row>
    <row r="895" spans="9:9" x14ac:dyDescent="0.35">
      <c r="I895" s="66"/>
    </row>
    <row r="896" spans="9:9" x14ac:dyDescent="0.35">
      <c r="I896" s="66"/>
    </row>
    <row r="897" spans="9:9" x14ac:dyDescent="0.35">
      <c r="I897" s="66"/>
    </row>
    <row r="898" spans="9:9" x14ac:dyDescent="0.35">
      <c r="I898" s="66"/>
    </row>
    <row r="899" spans="9:9" x14ac:dyDescent="0.35">
      <c r="I899" s="66"/>
    </row>
    <row r="900" spans="9:9" x14ac:dyDescent="0.35">
      <c r="I900" s="66"/>
    </row>
    <row r="901" spans="9:9" x14ac:dyDescent="0.35">
      <c r="I901" s="66"/>
    </row>
    <row r="902" spans="9:9" x14ac:dyDescent="0.35">
      <c r="I902" s="66"/>
    </row>
    <row r="903" spans="9:9" x14ac:dyDescent="0.35">
      <c r="I903" s="66"/>
    </row>
    <row r="904" spans="9:9" x14ac:dyDescent="0.35">
      <c r="I904" s="66"/>
    </row>
    <row r="905" spans="9:9" x14ac:dyDescent="0.35">
      <c r="I905" s="66"/>
    </row>
    <row r="906" spans="9:9" x14ac:dyDescent="0.35">
      <c r="I906" s="66"/>
    </row>
    <row r="907" spans="9:9" x14ac:dyDescent="0.35">
      <c r="I907" s="66"/>
    </row>
    <row r="908" spans="9:9" x14ac:dyDescent="0.35">
      <c r="I908" s="66"/>
    </row>
    <row r="909" spans="9:9" x14ac:dyDescent="0.35">
      <c r="I909" s="66"/>
    </row>
    <row r="910" spans="9:9" x14ac:dyDescent="0.35">
      <c r="I910" s="66"/>
    </row>
    <row r="911" spans="9:9" x14ac:dyDescent="0.35">
      <c r="I911" s="66"/>
    </row>
    <row r="912" spans="9:9" x14ac:dyDescent="0.35">
      <c r="I912" s="66"/>
    </row>
    <row r="913" spans="9:9" x14ac:dyDescent="0.35">
      <c r="I913" s="66"/>
    </row>
    <row r="914" spans="9:9" x14ac:dyDescent="0.35">
      <c r="I914" s="66"/>
    </row>
    <row r="915" spans="9:9" x14ac:dyDescent="0.35">
      <c r="I915" s="66"/>
    </row>
    <row r="916" spans="9:9" x14ac:dyDescent="0.35">
      <c r="I916" s="66"/>
    </row>
    <row r="917" spans="9:9" x14ac:dyDescent="0.35">
      <c r="I917" s="66"/>
    </row>
    <row r="918" spans="9:9" x14ac:dyDescent="0.35">
      <c r="I918" s="66"/>
    </row>
    <row r="919" spans="9:9" x14ac:dyDescent="0.35">
      <c r="I919" s="66"/>
    </row>
    <row r="920" spans="9:9" x14ac:dyDescent="0.35">
      <c r="I920" s="66"/>
    </row>
    <row r="921" spans="9:9" x14ac:dyDescent="0.35">
      <c r="I921" s="66"/>
    </row>
    <row r="922" spans="9:9" x14ac:dyDescent="0.35">
      <c r="I922" s="66"/>
    </row>
    <row r="923" spans="9:9" x14ac:dyDescent="0.35">
      <c r="I923" s="66"/>
    </row>
    <row r="924" spans="9:9" x14ac:dyDescent="0.35">
      <c r="I924" s="66"/>
    </row>
    <row r="925" spans="9:9" x14ac:dyDescent="0.35">
      <c r="I925" s="66"/>
    </row>
    <row r="926" spans="9:9" x14ac:dyDescent="0.35">
      <c r="I926" s="66"/>
    </row>
    <row r="927" spans="9:9" x14ac:dyDescent="0.35">
      <c r="I927" s="66"/>
    </row>
    <row r="928" spans="9:9" x14ac:dyDescent="0.35">
      <c r="I928" s="66"/>
    </row>
    <row r="929" spans="9:9" x14ac:dyDescent="0.35">
      <c r="I929" s="66"/>
    </row>
    <row r="930" spans="9:9" x14ac:dyDescent="0.35">
      <c r="I930" s="66"/>
    </row>
    <row r="931" spans="9:9" x14ac:dyDescent="0.35">
      <c r="I931" s="66"/>
    </row>
    <row r="932" spans="9:9" x14ac:dyDescent="0.35">
      <c r="I932" s="66"/>
    </row>
    <row r="933" spans="9:9" x14ac:dyDescent="0.35">
      <c r="I933" s="66"/>
    </row>
    <row r="934" spans="9:9" x14ac:dyDescent="0.35">
      <c r="I934" s="66"/>
    </row>
    <row r="935" spans="9:9" x14ac:dyDescent="0.35">
      <c r="I935" s="66"/>
    </row>
    <row r="936" spans="9:9" x14ac:dyDescent="0.35">
      <c r="I936" s="66"/>
    </row>
    <row r="937" spans="9:9" x14ac:dyDescent="0.35">
      <c r="I937" s="66"/>
    </row>
    <row r="938" spans="9:9" x14ac:dyDescent="0.35">
      <c r="I938" s="66"/>
    </row>
    <row r="939" spans="9:9" x14ac:dyDescent="0.35">
      <c r="I939" s="66"/>
    </row>
    <row r="940" spans="9:9" x14ac:dyDescent="0.35">
      <c r="I940" s="66"/>
    </row>
    <row r="941" spans="9:9" x14ac:dyDescent="0.35">
      <c r="I941" s="66"/>
    </row>
    <row r="942" spans="9:9" x14ac:dyDescent="0.35">
      <c r="I942" s="66"/>
    </row>
    <row r="943" spans="9:9" x14ac:dyDescent="0.35">
      <c r="I943" s="66"/>
    </row>
    <row r="944" spans="9:9" x14ac:dyDescent="0.35">
      <c r="I944" s="66"/>
    </row>
    <row r="945" spans="9:9" x14ac:dyDescent="0.35">
      <c r="I945" s="66"/>
    </row>
    <row r="946" spans="9:9" x14ac:dyDescent="0.35">
      <c r="I946" s="66"/>
    </row>
    <row r="947" spans="9:9" x14ac:dyDescent="0.35">
      <c r="I947" s="66"/>
    </row>
    <row r="948" spans="9:9" x14ac:dyDescent="0.35">
      <c r="I948" s="66"/>
    </row>
    <row r="949" spans="9:9" x14ac:dyDescent="0.35">
      <c r="I949" s="66"/>
    </row>
    <row r="950" spans="9:9" x14ac:dyDescent="0.35">
      <c r="I950" s="66"/>
    </row>
    <row r="951" spans="9:9" x14ac:dyDescent="0.35">
      <c r="I951" s="66"/>
    </row>
    <row r="952" spans="9:9" x14ac:dyDescent="0.35">
      <c r="I952" s="66"/>
    </row>
    <row r="953" spans="9:9" x14ac:dyDescent="0.35">
      <c r="I953" s="66"/>
    </row>
    <row r="954" spans="9:9" x14ac:dyDescent="0.35">
      <c r="I954" s="66"/>
    </row>
    <row r="955" spans="9:9" x14ac:dyDescent="0.35">
      <c r="I955" s="66"/>
    </row>
    <row r="956" spans="9:9" x14ac:dyDescent="0.35">
      <c r="I956" s="66"/>
    </row>
    <row r="957" spans="9:9" x14ac:dyDescent="0.35">
      <c r="I957" s="66"/>
    </row>
    <row r="958" spans="9:9" x14ac:dyDescent="0.35">
      <c r="I958" s="66"/>
    </row>
    <row r="959" spans="9:9" x14ac:dyDescent="0.35">
      <c r="I959" s="66"/>
    </row>
    <row r="960" spans="9:9" x14ac:dyDescent="0.35">
      <c r="I960" s="66"/>
    </row>
    <row r="961" spans="9:9" x14ac:dyDescent="0.35">
      <c r="I961" s="66"/>
    </row>
    <row r="962" spans="9:9" x14ac:dyDescent="0.35">
      <c r="I962" s="66"/>
    </row>
    <row r="963" spans="9:9" x14ac:dyDescent="0.35">
      <c r="I963" s="66"/>
    </row>
    <row r="964" spans="9:9" x14ac:dyDescent="0.35">
      <c r="I964" s="66"/>
    </row>
    <row r="965" spans="9:9" x14ac:dyDescent="0.35">
      <c r="I965" s="66"/>
    </row>
    <row r="966" spans="9:9" x14ac:dyDescent="0.35">
      <c r="I966" s="66"/>
    </row>
    <row r="967" spans="9:9" x14ac:dyDescent="0.35">
      <c r="I967" s="66"/>
    </row>
    <row r="968" spans="9:9" x14ac:dyDescent="0.35">
      <c r="I968" s="66"/>
    </row>
    <row r="969" spans="9:9" x14ac:dyDescent="0.35">
      <c r="I969" s="66"/>
    </row>
    <row r="970" spans="9:9" x14ac:dyDescent="0.35">
      <c r="I970" s="66"/>
    </row>
    <row r="971" spans="9:9" x14ac:dyDescent="0.35">
      <c r="I971" s="66"/>
    </row>
    <row r="972" spans="9:9" x14ac:dyDescent="0.35">
      <c r="I972" s="66"/>
    </row>
    <row r="973" spans="9:9" x14ac:dyDescent="0.35">
      <c r="I973" s="66"/>
    </row>
    <row r="974" spans="9:9" x14ac:dyDescent="0.35">
      <c r="I974" s="66"/>
    </row>
    <row r="975" spans="9:9" x14ac:dyDescent="0.35">
      <c r="I975" s="66"/>
    </row>
    <row r="976" spans="9:9" x14ac:dyDescent="0.35">
      <c r="I976" s="66"/>
    </row>
    <row r="977" spans="9:9" x14ac:dyDescent="0.35">
      <c r="I977" s="66"/>
    </row>
    <row r="978" spans="9:9" x14ac:dyDescent="0.35">
      <c r="I978" s="66"/>
    </row>
    <row r="979" spans="9:9" x14ac:dyDescent="0.35">
      <c r="I979" s="66"/>
    </row>
    <row r="980" spans="9:9" x14ac:dyDescent="0.35">
      <c r="I980" s="66"/>
    </row>
    <row r="981" spans="9:9" x14ac:dyDescent="0.35">
      <c r="I981" s="66"/>
    </row>
    <row r="982" spans="9:9" x14ac:dyDescent="0.35">
      <c r="I982" s="66"/>
    </row>
    <row r="983" spans="9:9" x14ac:dyDescent="0.35">
      <c r="I983" s="66"/>
    </row>
    <row r="984" spans="9:9" x14ac:dyDescent="0.35">
      <c r="I984" s="66"/>
    </row>
    <row r="985" spans="9:9" x14ac:dyDescent="0.35">
      <c r="I985" s="66"/>
    </row>
    <row r="986" spans="9:9" x14ac:dyDescent="0.35">
      <c r="I986" s="66"/>
    </row>
    <row r="987" spans="9:9" x14ac:dyDescent="0.35">
      <c r="I987" s="66"/>
    </row>
    <row r="988" spans="9:9" x14ac:dyDescent="0.35">
      <c r="I988" s="66"/>
    </row>
    <row r="989" spans="9:9" x14ac:dyDescent="0.35">
      <c r="I989" s="66"/>
    </row>
    <row r="990" spans="9:9" x14ac:dyDescent="0.35">
      <c r="I990" s="66"/>
    </row>
    <row r="991" spans="9:9" x14ac:dyDescent="0.35">
      <c r="I991" s="66"/>
    </row>
    <row r="992" spans="9:9" x14ac:dyDescent="0.35">
      <c r="I992" s="66"/>
    </row>
    <row r="993" spans="9:9" x14ac:dyDescent="0.35">
      <c r="I993" s="66"/>
    </row>
    <row r="994" spans="9:9" x14ac:dyDescent="0.35">
      <c r="I994" s="66"/>
    </row>
    <row r="995" spans="9:9" x14ac:dyDescent="0.35">
      <c r="I995" s="66"/>
    </row>
    <row r="996" spans="9:9" x14ac:dyDescent="0.35">
      <c r="I996" s="66"/>
    </row>
    <row r="997" spans="9:9" x14ac:dyDescent="0.35">
      <c r="I997" s="66"/>
    </row>
    <row r="998" spans="9:9" x14ac:dyDescent="0.35">
      <c r="I998" s="66"/>
    </row>
    <row r="999" spans="9:9" x14ac:dyDescent="0.35">
      <c r="I999" s="66"/>
    </row>
    <row r="1000" spans="9:9" x14ac:dyDescent="0.35">
      <c r="I1000" s="66"/>
    </row>
    <row r="1001" spans="9:9" x14ac:dyDescent="0.35">
      <c r="I1001" s="66"/>
    </row>
    <row r="1002" spans="9:9" x14ac:dyDescent="0.35">
      <c r="I1002" s="66"/>
    </row>
    <row r="1003" spans="9:9" x14ac:dyDescent="0.35">
      <c r="I1003" s="66"/>
    </row>
    <row r="1004" spans="9:9" x14ac:dyDescent="0.35">
      <c r="I1004" s="66"/>
    </row>
    <row r="1005" spans="9:9" x14ac:dyDescent="0.35">
      <c r="I1005" s="66"/>
    </row>
    <row r="1006" spans="9:9" x14ac:dyDescent="0.35">
      <c r="I1006" s="66"/>
    </row>
    <row r="1007" spans="9:9" x14ac:dyDescent="0.35">
      <c r="I1007" s="66"/>
    </row>
    <row r="1008" spans="9:9" x14ac:dyDescent="0.35">
      <c r="I1008" s="66"/>
    </row>
    <row r="1009" spans="9:9" x14ac:dyDescent="0.35">
      <c r="I1009" s="66"/>
    </row>
    <row r="1010" spans="9:9" x14ac:dyDescent="0.35">
      <c r="I1010" s="66"/>
    </row>
    <row r="1011" spans="9:9" x14ac:dyDescent="0.35">
      <c r="I1011" s="66"/>
    </row>
    <row r="1012" spans="9:9" x14ac:dyDescent="0.35">
      <c r="I1012" s="66"/>
    </row>
    <row r="1013" spans="9:9" x14ac:dyDescent="0.35">
      <c r="I1013" s="66"/>
    </row>
    <row r="1014" spans="9:9" x14ac:dyDescent="0.35">
      <c r="I1014" s="66"/>
    </row>
    <row r="1015" spans="9:9" x14ac:dyDescent="0.35">
      <c r="I1015" s="66"/>
    </row>
    <row r="1016" spans="9:9" x14ac:dyDescent="0.35">
      <c r="I1016" s="66"/>
    </row>
    <row r="1017" spans="9:9" x14ac:dyDescent="0.35">
      <c r="I1017" s="66"/>
    </row>
    <row r="1018" spans="9:9" x14ac:dyDescent="0.35">
      <c r="I1018" s="66"/>
    </row>
    <row r="1019" spans="9:9" x14ac:dyDescent="0.35">
      <c r="I1019" s="66"/>
    </row>
    <row r="1020" spans="9:9" x14ac:dyDescent="0.35">
      <c r="I1020" s="66"/>
    </row>
    <row r="1021" spans="9:9" x14ac:dyDescent="0.35">
      <c r="I1021" s="66"/>
    </row>
    <row r="1022" spans="9:9" x14ac:dyDescent="0.35">
      <c r="I1022" s="66"/>
    </row>
    <row r="1023" spans="9:9" x14ac:dyDescent="0.35">
      <c r="I1023" s="66"/>
    </row>
    <row r="1024" spans="9:9" x14ac:dyDescent="0.35">
      <c r="I1024" s="66"/>
    </row>
    <row r="1025" spans="9:9" x14ac:dyDescent="0.35">
      <c r="I1025" s="66"/>
    </row>
    <row r="1026" spans="9:9" x14ac:dyDescent="0.35">
      <c r="I1026" s="66"/>
    </row>
    <row r="1027" spans="9:9" x14ac:dyDescent="0.35">
      <c r="I1027" s="66"/>
    </row>
    <row r="1028" spans="9:9" x14ac:dyDescent="0.35">
      <c r="I1028" s="66"/>
    </row>
    <row r="1029" spans="9:9" x14ac:dyDescent="0.35">
      <c r="I1029" s="66"/>
    </row>
    <row r="1030" spans="9:9" x14ac:dyDescent="0.35">
      <c r="I1030" s="66"/>
    </row>
    <row r="1031" spans="9:9" x14ac:dyDescent="0.35">
      <c r="I1031" s="66"/>
    </row>
    <row r="1032" spans="9:9" x14ac:dyDescent="0.35">
      <c r="I1032" s="66"/>
    </row>
    <row r="1033" spans="9:9" x14ac:dyDescent="0.35">
      <c r="I1033" s="66"/>
    </row>
    <row r="1034" spans="9:9" x14ac:dyDescent="0.35">
      <c r="I1034" s="66"/>
    </row>
    <row r="1035" spans="9:9" x14ac:dyDescent="0.35">
      <c r="I1035" s="66"/>
    </row>
    <row r="1036" spans="9:9" x14ac:dyDescent="0.35">
      <c r="I1036" s="66"/>
    </row>
    <row r="1037" spans="9:9" x14ac:dyDescent="0.35">
      <c r="I1037" s="66"/>
    </row>
    <row r="1038" spans="9:9" x14ac:dyDescent="0.35">
      <c r="I1038" s="66"/>
    </row>
    <row r="1039" spans="9:9" x14ac:dyDescent="0.35">
      <c r="I1039" s="66"/>
    </row>
    <row r="1040" spans="9:9" x14ac:dyDescent="0.35">
      <c r="I1040" s="66"/>
    </row>
    <row r="1041" spans="9:9" x14ac:dyDescent="0.35">
      <c r="I1041" s="66"/>
    </row>
    <row r="1042" spans="9:9" x14ac:dyDescent="0.35">
      <c r="I1042" s="66"/>
    </row>
    <row r="1043" spans="9:9" x14ac:dyDescent="0.35">
      <c r="I1043" s="66"/>
    </row>
    <row r="1044" spans="9:9" x14ac:dyDescent="0.35">
      <c r="I1044" s="66"/>
    </row>
    <row r="1045" spans="9:9" x14ac:dyDescent="0.35">
      <c r="I1045" s="66"/>
    </row>
    <row r="1046" spans="9:9" x14ac:dyDescent="0.35">
      <c r="I1046" s="66"/>
    </row>
    <row r="1047" spans="9:9" x14ac:dyDescent="0.35">
      <c r="I1047" s="66"/>
    </row>
    <row r="1048" spans="9:9" x14ac:dyDescent="0.35">
      <c r="I1048" s="66"/>
    </row>
    <row r="1049" spans="9:9" x14ac:dyDescent="0.35">
      <c r="I1049" s="66"/>
    </row>
    <row r="1050" spans="9:9" x14ac:dyDescent="0.35">
      <c r="I1050" s="66"/>
    </row>
    <row r="1051" spans="9:9" x14ac:dyDescent="0.35">
      <c r="I1051" s="66"/>
    </row>
    <row r="1052" spans="9:9" x14ac:dyDescent="0.35">
      <c r="I1052" s="66"/>
    </row>
    <row r="1053" spans="9:9" x14ac:dyDescent="0.35">
      <c r="I1053" s="66"/>
    </row>
    <row r="1054" spans="9:9" x14ac:dyDescent="0.35">
      <c r="I1054" s="66"/>
    </row>
    <row r="1055" spans="9:9" x14ac:dyDescent="0.35">
      <c r="I1055" s="66"/>
    </row>
    <row r="1056" spans="9:9" x14ac:dyDescent="0.35">
      <c r="I1056" s="66"/>
    </row>
    <row r="1057" spans="9:9" x14ac:dyDescent="0.35">
      <c r="I1057" s="66"/>
    </row>
    <row r="1058" spans="9:9" x14ac:dyDescent="0.35">
      <c r="I1058" s="66"/>
    </row>
    <row r="1059" spans="9:9" x14ac:dyDescent="0.35">
      <c r="I1059" s="66"/>
    </row>
    <row r="1060" spans="9:9" x14ac:dyDescent="0.35">
      <c r="I1060" s="66"/>
    </row>
    <row r="1061" spans="9:9" x14ac:dyDescent="0.35">
      <c r="I1061" s="66"/>
    </row>
    <row r="1062" spans="9:9" x14ac:dyDescent="0.35">
      <c r="I1062" s="66"/>
    </row>
    <row r="1063" spans="9:9" x14ac:dyDescent="0.35">
      <c r="I1063" s="66"/>
    </row>
    <row r="1064" spans="9:9" x14ac:dyDescent="0.35">
      <c r="I1064" s="66"/>
    </row>
    <row r="1065" spans="9:9" x14ac:dyDescent="0.35">
      <c r="I1065" s="66"/>
    </row>
    <row r="1066" spans="9:9" x14ac:dyDescent="0.35">
      <c r="I1066" s="66"/>
    </row>
    <row r="1067" spans="9:9" x14ac:dyDescent="0.35">
      <c r="I1067" s="66"/>
    </row>
    <row r="1068" spans="9:9" x14ac:dyDescent="0.35">
      <c r="I1068" s="66"/>
    </row>
    <row r="1069" spans="9:9" x14ac:dyDescent="0.35">
      <c r="I1069" s="66"/>
    </row>
    <row r="1070" spans="9:9" x14ac:dyDescent="0.35">
      <c r="I1070" s="66"/>
    </row>
    <row r="1071" spans="9:9" x14ac:dyDescent="0.35">
      <c r="I1071" s="66"/>
    </row>
    <row r="1072" spans="9:9" x14ac:dyDescent="0.35">
      <c r="I1072" s="66"/>
    </row>
    <row r="1073" spans="9:9" x14ac:dyDescent="0.35">
      <c r="I1073" s="66"/>
    </row>
    <row r="1074" spans="9:9" x14ac:dyDescent="0.35">
      <c r="I1074" s="66"/>
    </row>
    <row r="1075" spans="9:9" x14ac:dyDescent="0.35">
      <c r="I1075" s="66"/>
    </row>
    <row r="1076" spans="9:9" x14ac:dyDescent="0.35">
      <c r="I1076" s="66"/>
    </row>
    <row r="1077" spans="9:9" x14ac:dyDescent="0.35">
      <c r="I1077" s="66"/>
    </row>
    <row r="1078" spans="9:9" x14ac:dyDescent="0.35">
      <c r="I1078" s="66"/>
    </row>
    <row r="1079" spans="9:9" x14ac:dyDescent="0.35">
      <c r="I1079" s="66"/>
    </row>
  </sheetData>
  <mergeCells count="1">
    <mergeCell ref="J8:M8"/>
  </mergeCells>
  <pageMargins left="0.23622047244094491" right="0.23622047244094491" top="0.74803149606299213" bottom="0.74803149606299213" header="0.31496062992125984" footer="0.31496062992125984"/>
  <pageSetup paperSize="9" scale="8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1E93D0355B4546B57AB1EB9FD3BD9A" ma:contentTypeVersion="11" ma:contentTypeDescription="Opprett et nytt dokument." ma:contentTypeScope="" ma:versionID="648001d9d7c9ac2ad43793b9ba778149">
  <xsd:schema xmlns:xsd="http://www.w3.org/2001/XMLSchema" xmlns:xs="http://www.w3.org/2001/XMLSchema" xmlns:p="http://schemas.microsoft.com/office/2006/metadata/properties" xmlns:ns3="1f52ebf5-eef5-416d-b17a-efd5a5b9988f" xmlns:ns4="199538df-b761-4eef-a3bb-0879e8fbb3f9" targetNamespace="http://schemas.microsoft.com/office/2006/metadata/properties" ma:root="true" ma:fieldsID="91ef954ad6cf5d18fc27099a33dd3a90" ns3:_="" ns4:_="">
    <xsd:import namespace="1f52ebf5-eef5-416d-b17a-efd5a5b9988f"/>
    <xsd:import namespace="199538df-b761-4eef-a3bb-0879e8fbb3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2ebf5-eef5-416d-b17a-efd5a5b998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538df-b761-4eef-a3bb-0879e8fbb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6A0FCB-6BB2-47F8-8586-F6A9E78D0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52ebf5-eef5-416d-b17a-efd5a5b9988f"/>
    <ds:schemaRef ds:uri="199538df-b761-4eef-a3bb-0879e8fbb3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B2C487-1EB7-44FC-BA3D-CEBF869E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B51601-34CF-494C-8A3D-8F137183B5A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f52ebf5-eef5-416d-b17a-efd5a5b9988f"/>
    <ds:schemaRef ds:uri="http://purl.org/dc/elements/1.1/"/>
    <ds:schemaRef ds:uri="http://schemas.microsoft.com/office/2006/metadata/properties"/>
    <ds:schemaRef ds:uri="199538df-b761-4eef-a3bb-0879e8fbb3f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Sigbjørnsen</dc:creator>
  <cp:lastModifiedBy>Ingvild Hookway Storm</cp:lastModifiedBy>
  <cp:lastPrinted>2021-11-24T21:56:54Z</cp:lastPrinted>
  <dcterms:created xsi:type="dcterms:W3CDTF">2016-11-18T14:06:47Z</dcterms:created>
  <dcterms:modified xsi:type="dcterms:W3CDTF">2021-11-25T19:36:18Z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0x0101008D1E93D0355B4546B57AB1EB9FD3BD9A</vt:lpwstr>
  </property>
</Properties>
</file>